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drawings/drawing5.xml" ContentType="application/vnd.openxmlformats-officedocument.drawing+xml"/>
  <Override PartName="/xl/embeddings/oleObject6.bin" ContentType="application/vnd.openxmlformats-officedocument.oleObject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026"/>
  <workbookPr/>
  <mc:AlternateContent xmlns:mc="http://schemas.openxmlformats.org/markup-compatibility/2006">
    <mc:Choice Requires="x15">
      <x15ac:absPath xmlns:x15ac="http://schemas.microsoft.com/office/spreadsheetml/2010/11/ac" url="I:\Projects and Stuff\Projects\EDV_Projekte\IHK_Leber\WebsiteDaten\IHK\Homepage 2020\Technik und Montage\IFBH.BTA\"/>
    </mc:Choice>
  </mc:AlternateContent>
  <xr:revisionPtr revIDLastSave="0" documentId="8_{EE4D43E3-6D8F-4944-B0AE-AC5130309D67}" xr6:coauthVersionLast="45" xr6:coauthVersionMax="45" xr10:uidLastSave="{00000000-0000-0000-0000-000000000000}"/>
  <bookViews>
    <workbookView xWindow="-120" yWindow="-120" windowWidth="29040" windowHeight="15840"/>
  </bookViews>
  <sheets>
    <sheet name="Tabelle1" sheetId="30" r:id="rId1"/>
    <sheet name="Tabelle 2" sheetId="46" r:id="rId2"/>
    <sheet name="Tabelle3" sheetId="42" r:id="rId3"/>
    <sheet name="Tabelle4" sheetId="43" r:id="rId4"/>
    <sheet name="Tabelle5" sheetId="44" r:id="rId5"/>
    <sheet name="Tabelle6" sheetId="45" r:id="rId6"/>
    <sheet name="Tabelle 7" sheetId="47" r:id="rId7"/>
    <sheet name="Tabelle 8" sheetId="48" r:id="rId8"/>
    <sheet name="Tabelle 9" sheetId="49" r:id="rId9"/>
    <sheet name="Tabelle 10" sheetId="50" r:id="rId10"/>
    <sheet name="Tabelle11" sheetId="37" r:id="rId11"/>
    <sheet name="Tabelle12" sheetId="3" r:id="rId12"/>
    <sheet name="Tabelle 13 " sheetId="32" r:id="rId13"/>
    <sheet name="Tabelle 14" sheetId="33" r:id="rId14"/>
    <sheet name="Tabelle 15" sheetId="34" r:id="rId15"/>
    <sheet name="Tabelle16" sheetId="23" r:id="rId16"/>
    <sheet name="Tabelle17" sheetId="24" r:id="rId17"/>
    <sheet name="Tabelle18" sheetId="51" r:id="rId18"/>
    <sheet name="Tabelle19" sheetId="52" r:id="rId19"/>
    <sheet name="Tabelle20 " sheetId="39" r:id="rId20"/>
    <sheet name="Tabelle21" sheetId="26" r:id="rId21"/>
    <sheet name="Tabelle22" sheetId="27" r:id="rId22"/>
    <sheet name="Tabelle23" sheetId="25" r:id="rId23"/>
  </sheets>
  <definedNames>
    <definedName name="_xlnm.Print_Area" localSheetId="9">'Tabelle 10'!$A$1:$O$37</definedName>
    <definedName name="_xlnm.Print_Area" localSheetId="12">'Tabelle 13 '!$A$1:$G$40</definedName>
    <definedName name="_xlnm.Print_Area" localSheetId="13">'Tabelle 14'!$A$1:$G$33</definedName>
    <definedName name="_xlnm.Print_Area" localSheetId="14">'Tabelle 15'!$A$1:$G$33</definedName>
    <definedName name="_xlnm.Print_Area" localSheetId="1">'Tabelle 2'!$A$1:$R$32</definedName>
    <definedName name="_xlnm.Print_Area" localSheetId="6">'Tabelle 7'!$A$1:$K$38</definedName>
    <definedName name="_xlnm.Print_Area" localSheetId="7">'Tabelle 8'!$A$1:$K$38</definedName>
    <definedName name="_xlnm.Print_Area" localSheetId="8">'Tabelle 9'!$A$1:$O$37</definedName>
    <definedName name="_xlnm.Print_Area" localSheetId="0">Tabelle1!$A$1:$H$42</definedName>
    <definedName name="_xlnm.Print_Area" localSheetId="10">Tabelle11!$A$1:$H$45</definedName>
    <definedName name="_xlnm.Print_Area" localSheetId="11">Tabelle12!$A$1:$G$56</definedName>
    <definedName name="_xlnm.Print_Area" localSheetId="15">Tabelle16!$A$1:$H$53</definedName>
    <definedName name="_xlnm.Print_Area" localSheetId="16">Tabelle17!$A$1:$H$50</definedName>
    <definedName name="_xlnm.Print_Area" localSheetId="17">Tabelle18!$A$1:$H$50</definedName>
    <definedName name="_xlnm.Print_Area" localSheetId="18">Tabelle19!$A$1:$H$49</definedName>
    <definedName name="_xlnm.Print_Area" localSheetId="19">'Tabelle20 '!$A$1:$H$50</definedName>
    <definedName name="_xlnm.Print_Area" localSheetId="20">Tabelle21!$A$1:$H$49</definedName>
    <definedName name="_xlnm.Print_Area" localSheetId="21">Tabelle22!$A$1:$H$47</definedName>
    <definedName name="_xlnm.Print_Area" localSheetId="22">Tabelle23!$A$1:$H$34</definedName>
    <definedName name="_xlnm.Print_Area" localSheetId="2">Tabelle3!$A$1:$J$21</definedName>
    <definedName name="_xlnm.Print_Area" localSheetId="3">Tabelle4!$A$1:$J$21</definedName>
    <definedName name="_xlnm.Print_Area" localSheetId="4">Tabelle5!$A$1:$I$21</definedName>
    <definedName name="_xlnm.Print_Area" localSheetId="5">Tabelle6!$A$1:$I$21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33" i="49" l="1"/>
  <c r="N33" i="49"/>
  <c r="M33" i="49"/>
  <c r="L33" i="49"/>
  <c r="K33" i="49"/>
  <c r="J33" i="49"/>
  <c r="I33" i="49"/>
  <c r="H33" i="49"/>
  <c r="O32" i="49"/>
  <c r="N32" i="49"/>
  <c r="M32" i="49"/>
  <c r="L32" i="49"/>
  <c r="K32" i="49"/>
  <c r="J32" i="49"/>
  <c r="I32" i="49"/>
  <c r="H32" i="49"/>
  <c r="O31" i="49"/>
  <c r="N31" i="49"/>
  <c r="M31" i="49"/>
  <c r="L31" i="49"/>
  <c r="K31" i="49"/>
  <c r="J31" i="49"/>
  <c r="I31" i="49"/>
  <c r="H31" i="49"/>
  <c r="O30" i="49"/>
  <c r="N30" i="49"/>
  <c r="M30" i="49"/>
  <c r="L30" i="49"/>
  <c r="K30" i="49"/>
  <c r="J30" i="49"/>
  <c r="I30" i="49"/>
  <c r="H30" i="49"/>
  <c r="O29" i="49"/>
  <c r="N29" i="49"/>
  <c r="M29" i="49"/>
  <c r="L29" i="49"/>
  <c r="K29" i="49"/>
  <c r="J29" i="49"/>
  <c r="I29" i="49"/>
  <c r="H29" i="49"/>
  <c r="O28" i="49"/>
  <c r="N28" i="49"/>
  <c r="M28" i="49"/>
  <c r="L28" i="49"/>
  <c r="K28" i="49"/>
  <c r="J28" i="49"/>
  <c r="I28" i="49"/>
  <c r="H28" i="49"/>
  <c r="O27" i="49"/>
  <c r="N27" i="49"/>
  <c r="M27" i="49"/>
  <c r="L27" i="49"/>
  <c r="K27" i="49"/>
  <c r="J27" i="49"/>
  <c r="I27" i="49"/>
  <c r="H27" i="49"/>
  <c r="O26" i="49"/>
  <c r="N26" i="49"/>
  <c r="M26" i="49"/>
  <c r="L26" i="49"/>
  <c r="K26" i="49"/>
  <c r="J26" i="49"/>
  <c r="I26" i="49"/>
  <c r="H26" i="49"/>
  <c r="O25" i="49"/>
  <c r="N25" i="49"/>
  <c r="M25" i="49"/>
  <c r="L25" i="49"/>
  <c r="K25" i="49"/>
  <c r="J25" i="49"/>
  <c r="I25" i="49"/>
  <c r="H25" i="49"/>
  <c r="O24" i="49"/>
  <c r="N24" i="49"/>
  <c r="M24" i="49"/>
  <c r="L24" i="49"/>
  <c r="K24" i="49"/>
  <c r="J24" i="49"/>
  <c r="I24" i="49"/>
  <c r="H24" i="49"/>
  <c r="O23" i="49"/>
  <c r="N23" i="49"/>
  <c r="M23" i="49"/>
  <c r="L23" i="49"/>
  <c r="K23" i="49"/>
  <c r="J23" i="49"/>
  <c r="I23" i="49"/>
  <c r="H23" i="49"/>
  <c r="O22" i="49"/>
  <c r="N22" i="49"/>
  <c r="M22" i="49"/>
  <c r="L22" i="49"/>
  <c r="K22" i="49"/>
  <c r="J22" i="49"/>
  <c r="I22" i="49"/>
  <c r="H22" i="49"/>
  <c r="O21" i="49"/>
  <c r="N21" i="49"/>
  <c r="M21" i="49"/>
  <c r="L21" i="49"/>
  <c r="K21" i="49"/>
  <c r="J21" i="49"/>
  <c r="I21" i="49"/>
  <c r="H21" i="49"/>
  <c r="O20" i="49"/>
  <c r="N20" i="49"/>
  <c r="M20" i="49"/>
  <c r="L20" i="49"/>
  <c r="K20" i="49"/>
  <c r="J20" i="49"/>
  <c r="I20" i="49"/>
  <c r="H20" i="49"/>
  <c r="O19" i="49"/>
  <c r="N19" i="49"/>
  <c r="M19" i="49"/>
  <c r="L19" i="49"/>
  <c r="K19" i="49"/>
  <c r="J19" i="49"/>
  <c r="I19" i="49"/>
  <c r="H19" i="49"/>
  <c r="O18" i="49"/>
  <c r="N18" i="49"/>
  <c r="M18" i="49"/>
  <c r="L18" i="49"/>
  <c r="K18" i="49"/>
  <c r="J18" i="49"/>
  <c r="I18" i="49"/>
  <c r="H18" i="49"/>
  <c r="O17" i="49"/>
  <c r="N17" i="49"/>
  <c r="M17" i="49"/>
  <c r="L17" i="49"/>
  <c r="K17" i="49"/>
  <c r="J17" i="49"/>
  <c r="I17" i="49"/>
  <c r="H17" i="49"/>
  <c r="O16" i="49"/>
  <c r="N16" i="49"/>
  <c r="M16" i="49"/>
  <c r="L16" i="49"/>
  <c r="K16" i="49"/>
  <c r="J16" i="49"/>
  <c r="I16" i="49"/>
  <c r="H16" i="49"/>
  <c r="O15" i="49"/>
  <c r="N15" i="49"/>
  <c r="M15" i="49"/>
  <c r="L15" i="49"/>
  <c r="K15" i="49"/>
  <c r="J15" i="49"/>
  <c r="I15" i="49"/>
  <c r="H15" i="49"/>
  <c r="O14" i="49"/>
  <c r="N14" i="49"/>
  <c r="M14" i="49"/>
  <c r="L14" i="49"/>
  <c r="K14" i="49"/>
  <c r="J14" i="49"/>
  <c r="I14" i="49"/>
  <c r="H14" i="49"/>
  <c r="O13" i="49"/>
  <c r="N13" i="49"/>
  <c r="M13" i="49"/>
  <c r="L13" i="49"/>
  <c r="K13" i="49"/>
  <c r="J13" i="49"/>
  <c r="I13" i="49"/>
  <c r="H13" i="49"/>
  <c r="O12" i="49"/>
  <c r="N12" i="49"/>
  <c r="M12" i="49"/>
  <c r="L12" i="49"/>
  <c r="K12" i="49"/>
  <c r="J12" i="49"/>
  <c r="I12" i="49"/>
  <c r="H12" i="49"/>
  <c r="O11" i="49"/>
  <c r="N11" i="49"/>
  <c r="M11" i="49"/>
  <c r="L11" i="49"/>
  <c r="K11" i="49"/>
  <c r="J11" i="49"/>
  <c r="I11" i="49"/>
  <c r="H11" i="49"/>
  <c r="O10" i="49"/>
  <c r="N10" i="49"/>
  <c r="M10" i="49"/>
  <c r="L10" i="49"/>
  <c r="K10" i="49"/>
  <c r="J10" i="49"/>
  <c r="I10" i="49"/>
  <c r="H10" i="49"/>
  <c r="O9" i="49"/>
  <c r="N9" i="49"/>
  <c r="M9" i="49"/>
  <c r="L9" i="49"/>
  <c r="K9" i="49"/>
  <c r="J9" i="49"/>
  <c r="I9" i="49"/>
  <c r="H9" i="49"/>
</calcChain>
</file>

<file path=xl/sharedStrings.xml><?xml version="1.0" encoding="utf-8"?>
<sst xmlns="http://schemas.openxmlformats.org/spreadsheetml/2006/main" count="799" uniqueCount="500">
  <si>
    <t>Register - Direktverbindung</t>
  </si>
  <si>
    <t>Die Register können bis zur maximalen Heizkreisfläche beliebig</t>
  </si>
  <si>
    <t>auch vertikal jederzeit kombinierbar.</t>
  </si>
  <si>
    <t>Die Register werden am Ende des Raumes bzw. am Ende des Heizkreises</t>
  </si>
  <si>
    <t>Reststücke werden wieder verwendet, kein Abfall.</t>
  </si>
  <si>
    <t>Auslegung</t>
  </si>
  <si>
    <t>Die Heizregister werden beim Verlegen je nach Bedarf in Randzonen</t>
  </si>
  <si>
    <t xml:space="preserve">Die Randzonenbereiche ( 6cm Rohrabstand ) werden bevorzugt mit dem </t>
  </si>
  <si>
    <t xml:space="preserve">Heizungsvorlauf angeschlossen. Die Aufenthaltszone ( 12cm Rohrabstand ) </t>
  </si>
  <si>
    <t>schließt an die Randzone an und wird mit dem Rücklauf zum Verteiler geführt.</t>
  </si>
  <si>
    <t>Sind in Räumen zwei oder mehrere Heizkreise notwendig, so sollte man</t>
  </si>
  <si>
    <t>nach Möglichkeit sowohl Randzone als auch Aufenthaltszone trennen und je</t>
  </si>
  <si>
    <t>Heizkreis beide Zonenbereiche einsetzen.</t>
  </si>
  <si>
    <t>Heizkreisfläche</t>
  </si>
  <si>
    <t xml:space="preserve">Die Fläche der Heizkreise ist immer in Abhängigkeit der Anbindeleitungen </t>
  </si>
  <si>
    <t xml:space="preserve">max. Heizkreisfläche bezieht sich immer auf eine Anbindeleitungslänge </t>
  </si>
  <si>
    <t xml:space="preserve">( Vor- und Rücklauflänge ) von 20 lfm. Im Regelfall kann man unter diesen </t>
  </si>
  <si>
    <t>Bedingungen eine Fläche von 20 bis 25 m² mit einem Heizkreis belegen.</t>
  </si>
  <si>
    <t>Anbindeleitungen bzw. dem Druckverlust, sondern nach der Regelbarkeit</t>
  </si>
  <si>
    <t>der einzelnen Räume ausrichten.</t>
  </si>
  <si>
    <t xml:space="preserve">Bei Großanlagen wird bei Bedarf die Anbindeleitung mit einem 20mm Rohr </t>
  </si>
  <si>
    <t>unbedingt erforderlich.</t>
  </si>
  <si>
    <t>Druckprotokoll</t>
  </si>
  <si>
    <t>Bauvorhaben</t>
  </si>
  <si>
    <t>Bauherr</t>
  </si>
  <si>
    <t>Anschrift</t>
  </si>
  <si>
    <t>Prüfung</t>
  </si>
  <si>
    <t>inkl. Anbindeleitungen</t>
  </si>
  <si>
    <t>soll</t>
  </si>
  <si>
    <t>ist</t>
  </si>
  <si>
    <t>Prüfdruck</t>
  </si>
  <si>
    <t>Prüfbeginn</t>
  </si>
  <si>
    <t>Druckabfall</t>
  </si>
  <si>
    <t>max. 0,5 bar</t>
  </si>
  <si>
    <t>nach 2 Stunden</t>
  </si>
  <si>
    <t>Prüfende</t>
  </si>
  <si>
    <t>min. 9,5 bar</t>
  </si>
  <si>
    <t>nach 24 Stunden</t>
  </si>
  <si>
    <t>min. 3,5 bar</t>
  </si>
  <si>
    <t>Prüfung durgeführt am</t>
  </si>
  <si>
    <t>Verantwortlich für die Prüfung</t>
  </si>
  <si>
    <t>Firma</t>
  </si>
  <si>
    <t>Mitarbeiter</t>
  </si>
  <si>
    <t>je ein Stopfen diagonal wieder eingeschweißt werden</t>
  </si>
  <si>
    <t xml:space="preserve">Achtung!!!   bei geschnittenen Registern muss bei beiden Teilen </t>
  </si>
  <si>
    <t>Die Heiz- bzw. Kühlregister sind so gebaut, das immer alle Verteilrohre gleichzeitig</t>
  </si>
  <si>
    <t xml:space="preserve">durchströmt werden. Sie werden mittels der Vor- und Rücklaufanschlüsse, sie </t>
  </si>
  <si>
    <t>Schweißen</t>
  </si>
  <si>
    <t>Die Schweißgarnituren müssen in jedem Fall vor Schweißbeginn auf Beschädigung</t>
  </si>
  <si>
    <t>und Sauberkeit überprüft werden.</t>
  </si>
  <si>
    <t xml:space="preserve">Schweißtemperatur des Gerätes überprüft werden. </t>
  </si>
  <si>
    <t xml:space="preserve">Achtung: beim Verschweißen von Rohrmaterial mit den Fittings ist unbedingt auf die </t>
  </si>
  <si>
    <t>Einschweißtiefe zu achten.</t>
  </si>
  <si>
    <t>Schweißzeiten / Schweißtemperatur</t>
  </si>
  <si>
    <t>Aufwärmzeit:</t>
  </si>
  <si>
    <t>3 bis 4 Sekunden</t>
  </si>
  <si>
    <t>max. 1 bis 2 Sekunden f. eventuelle Positionskorrekturen</t>
  </si>
  <si>
    <t>Auskühlzeit:</t>
  </si>
  <si>
    <t>min. 2 Minuten bis zur Weiterverarbeitung</t>
  </si>
  <si>
    <t>Schweißtemperatur:</t>
  </si>
  <si>
    <t xml:space="preserve">Die richtige Schweißtemperatur ist der jeweiligen </t>
  </si>
  <si>
    <t xml:space="preserve">Umgebungstemperatur anzupassen und kann auch </t>
  </si>
  <si>
    <t xml:space="preserve">geringfügig von den empfohlenen Temperaturen </t>
  </si>
  <si>
    <t>abweichen.</t>
  </si>
  <si>
    <t>Schweißprobe zu Arbeitsbeginn empfohlen.</t>
  </si>
  <si>
    <t>Einschweißtiefe = aufgewärmter Bereich, am Rohr bis zur Schweißwulst.</t>
  </si>
  <si>
    <t xml:space="preserve">Schweißverbindungen </t>
  </si>
  <si>
    <t>Systembestandteile und  Zubehör</t>
  </si>
  <si>
    <t>Anwendungsmöglichkeiten / Verlegearten</t>
  </si>
  <si>
    <t xml:space="preserve"> IHK</t>
  </si>
  <si>
    <t xml:space="preserve">    die innovativen Heiz- und Kühlregister</t>
  </si>
  <si>
    <t>die Temperatur am Schweißspiegel ist so</t>
  </si>
  <si>
    <t xml:space="preserve">einzustellen, dass am Schweißdorn bzw. an der </t>
  </si>
  <si>
    <t>Schweißhülse zwischen 230° C und 240° C anliegen.</t>
  </si>
  <si>
    <t>befinden sich jeweils diagonal am Register, angeschlossen.</t>
  </si>
  <si>
    <t xml:space="preserve">aneinandergereiht und verbunden werden. Diese sind sowohl horizontal als </t>
  </si>
  <si>
    <t>auf die notwendige Länge zugeschnitten, und wieder diagonal verbunden.</t>
  </si>
  <si>
    <t>( Aussenwandbereiche ) und in Aufenthaltszonen ( Innenbereiche ) eingeteilt.</t>
  </si>
  <si>
    <t xml:space="preserve">abzustimmen. Die in unseren technischen Angaben empfohlene </t>
  </si>
  <si>
    <t>Im Wohnbereich sollte man die Größe der Heizkreise nicht nur nach den</t>
  </si>
  <si>
    <t xml:space="preserve">Bei sichtbar abweichendem Schweißverhalten des Kunststoffes muss unbedingt die </t>
  </si>
  <si>
    <t>Bauherrn in Kenntnis gesetzt von</t>
  </si>
  <si>
    <t>Verarbeitungszeit:</t>
  </si>
  <si>
    <t>4 - 5 bar</t>
  </si>
  <si>
    <t>Systembestandteile - Zubehör</t>
  </si>
  <si>
    <t xml:space="preserve">Schweißwinkel 90° </t>
  </si>
  <si>
    <t>Art. Nr.: VZ-B9016</t>
  </si>
  <si>
    <t xml:space="preserve">für die Verbindung von </t>
  </si>
  <si>
    <t>Rohrverbindung</t>
  </si>
  <si>
    <t xml:space="preserve">Schweißwinkel 90° I/A </t>
  </si>
  <si>
    <t>Art. Nr.: VZ-B9216</t>
  </si>
  <si>
    <t>Schweißmuffe</t>
  </si>
  <si>
    <t>Art. Nr.: VZ-M27016</t>
  </si>
  <si>
    <t>für die Rohrverbindung</t>
  </si>
  <si>
    <t xml:space="preserve">Schweißstopfen </t>
  </si>
  <si>
    <t>Art. Nr.: VZ-ST29016</t>
  </si>
  <si>
    <t>für das Verschließen von abgechnittenen</t>
  </si>
  <si>
    <t>Schweißkappe 10</t>
  </si>
  <si>
    <t>Art. Nr.: VZ-K30010</t>
  </si>
  <si>
    <t>für das Verschließen und zur Reparatur</t>
  </si>
  <si>
    <t xml:space="preserve">von 10mm Rohren bei </t>
  </si>
  <si>
    <t>PE-RT Rohr in Stangen</t>
  </si>
  <si>
    <t>Art. Nr.: VZ-RSTG16</t>
  </si>
  <si>
    <t>PE-RT Rohr in Rolle</t>
  </si>
  <si>
    <t>Art. Nr.: VZ-RROL16</t>
  </si>
  <si>
    <t>für die Anbindeleitungen zum</t>
  </si>
  <si>
    <t>Geschoßverteiler</t>
  </si>
  <si>
    <t>Verbundrohr in Rolle 16</t>
  </si>
  <si>
    <t>Art. Nr.: VZ-HRROL16</t>
  </si>
  <si>
    <t>Verbundrohr in Rolle / Schutzmantel</t>
  </si>
  <si>
    <t>Art. Nr.: VZ-HRROLM16</t>
  </si>
  <si>
    <t>Pressmuffe 16</t>
  </si>
  <si>
    <t>Art. Nr.: VZ-HM27016</t>
  </si>
  <si>
    <t>für die Verbindung von Anbindeleitungen</t>
  </si>
  <si>
    <t>und für die Verbindung von Anbindeleitungen</t>
  </si>
  <si>
    <t>Presswinkel 16</t>
  </si>
  <si>
    <t>Art. Nr.: VZ-HB9016</t>
  </si>
  <si>
    <t>Eurokonus 16</t>
  </si>
  <si>
    <t>Art. Nr.: VZ-HEK16</t>
  </si>
  <si>
    <t>mit dem Geschoßverteiler</t>
  </si>
  <si>
    <t>Verbundrohr in Rolle</t>
  </si>
  <si>
    <t>Art. Nr.: VZ-HRROL20</t>
  </si>
  <si>
    <t>Pressmuffe reduziert</t>
  </si>
  <si>
    <t>Art. Nr.: VZ-HM2702016</t>
  </si>
  <si>
    <t>Pressmuffe</t>
  </si>
  <si>
    <t>Art. Nr.: VZ-HM27020</t>
  </si>
  <si>
    <t>Presswinkel</t>
  </si>
  <si>
    <t>Art. Nr.: VZ-HB9020</t>
  </si>
  <si>
    <t>Eurokonus</t>
  </si>
  <si>
    <t>Art. Nr.: VZ-HEK20</t>
  </si>
  <si>
    <t>Beschreibung</t>
  </si>
  <si>
    <t>Systembeschreibung</t>
  </si>
  <si>
    <t>Hier werden Gebäudebauteile aktiv in das Energiemanagement eingebunden.</t>
  </si>
  <si>
    <t xml:space="preserve">einbetoniert. Diese werden mit sehr geringen Temperaturdifferenzen </t>
  </si>
  <si>
    <t>gegenüber den notwendigen Raumtemperaturen zum Heizen- und Kühlen</t>
  </si>
  <si>
    <t xml:space="preserve">betrieben. </t>
  </si>
  <si>
    <t xml:space="preserve">Der Kälte bzw. Wärmetransport geschieht hier sehr großflächig und durch </t>
  </si>
  <si>
    <t>Wärme und Kälte zu empfinden.</t>
  </si>
  <si>
    <t>die Beheizung des gesamten Gebäudes über die Wärmerückgewinnung von</t>
  </si>
  <si>
    <t xml:space="preserve">deren Kühlanlagen verwendet. Hier werden keine herkömmlichen Energiequellen </t>
  </si>
  <si>
    <t>eingesetzt.</t>
  </si>
  <si>
    <t>In Lebensmittelmärkten wird diese Form von Bauteilaktivierung für</t>
  </si>
  <si>
    <t>Aufbau des Betonkerns</t>
  </si>
  <si>
    <t>Die IHK Heiz- bzw. Kühlregister werden mittels Polyfusionsschweißung</t>
  </si>
  <si>
    <t xml:space="preserve">jeweiligen Bewehrung verlegt. Auf welcher Bewehrung die Verlegung </t>
  </si>
  <si>
    <t>stattfindet hängt von der Art der Verwendung der Betondecke ab.</t>
  </si>
  <si>
    <t>Aufgrund der Einzigartigkeit der Registerkonstruktion ( geringste Druckverluste</t>
  </si>
  <si>
    <t xml:space="preserve">durch Tychelmannanschluß ) können die Heiz- bzw. Kühlkreise großflächiger </t>
  </si>
  <si>
    <t xml:space="preserve">als bei herkömmlichen Systemen gestaltet werden. </t>
  </si>
  <si>
    <t xml:space="preserve">Die Rorabstände von 6 bzw. 12cm beschicken die Betondecke absolut </t>
  </si>
  <si>
    <t>gleichmäßig mit Energie und sorgen für maximale Leistung sowohl für den</t>
  </si>
  <si>
    <t>Heiz- als auch für den Kühlfall.</t>
  </si>
  <si>
    <t>Vorteile</t>
  </si>
  <si>
    <t>Perfektes Raumklima nicht nur beim Heizen sondern auch im Kühlfall</t>
  </si>
  <si>
    <t>Optimaler Einsatz von Alternativenergien möglich</t>
  </si>
  <si>
    <t>Enorme Einsparung bei den Energiekosten</t>
  </si>
  <si>
    <t>Niedrigste Investitionskosten, da mit einem System sowohl geheizt</t>
  </si>
  <si>
    <t>als auch gekühlt wird.</t>
  </si>
  <si>
    <t>Bei Gebäuden mit Niedrigstenergiestandard ohne Zusatzheizung bzw.</t>
  </si>
  <si>
    <t>ohne Zusatzkühlung möglich.</t>
  </si>
  <si>
    <t xml:space="preserve">zu 50 m² ausgedehnt werden. Projektbezogene Planung ist hier </t>
  </si>
  <si>
    <t>Aussenwandbereich angeschlossen wird.</t>
  </si>
  <si>
    <t xml:space="preserve">Dort sollte auch darauf geachtet werden, das der Vorlauf immer im </t>
  </si>
  <si>
    <t xml:space="preserve">müssen die Heiz- bzw. Kühlkreisgrößen entsprechend reduziert werden, </t>
  </si>
  <si>
    <t>um die Spreizungen zwischen Vor- und Rücklauf zu verringern.</t>
  </si>
  <si>
    <t>Hydraulischer Abgleich</t>
  </si>
  <si>
    <t>Vor Inbetriebnahme der Anlage muss entsprechend dem Ergebnis der</t>
  </si>
  <si>
    <t>durchgeführt werden.</t>
  </si>
  <si>
    <t>Regulierventile.</t>
  </si>
  <si>
    <t>Nach der Verlegung der Registerflächen und Anbindeleitungen sind diese</t>
  </si>
  <si>
    <t>durch die nachfolgenden Gewerke vor Beschädigung zu schützen.</t>
  </si>
  <si>
    <t>Verarbeitungsrichtlinien für Folgegewerke</t>
  </si>
  <si>
    <t xml:space="preserve">Bei Verbindungen der Bewehrungsmatten untereinander mit Bindedraht ist </t>
  </si>
  <si>
    <t>darauf zu achten, das nach dem Abschneiden des Bindedrahtes keine</t>
  </si>
  <si>
    <t xml:space="preserve">Drahtspitzen oder ähnliches die darüberliegenden Kunststoffrohre </t>
  </si>
  <si>
    <t>beschädigen können. Das gleiche gilt für die Befestigung von Abstandhaltern.</t>
  </si>
  <si>
    <t>Werden Register mit 6cm Rohrabstand verwendet, muss dies mit der jeweiligen</t>
  </si>
  <si>
    <t>Art von Standardabstandhaltern verwendet werden.</t>
  </si>
  <si>
    <t xml:space="preserve">Baufirma vorher abgestimmt werden. In diesem Fall können nicht jede </t>
  </si>
  <si>
    <t>Vorsicht bei Winterbaustellen!</t>
  </si>
  <si>
    <t>Bei Gefahr des Einfrierens müssen geeignete Maßnahmen ergriffen werden,</t>
  </si>
  <si>
    <t xml:space="preserve">um eine Beschädigung des Registersystems durch Frost zu verhindern. </t>
  </si>
  <si>
    <t>Registerverbindungen</t>
  </si>
  <si>
    <t>3 Heiz- bzw. Kühlkreise mit Anschlüssen an der Außenwand verlaufend nach innen</t>
  </si>
  <si>
    <t>Heiz- und Kühlregister</t>
  </si>
  <si>
    <t>Verlegebeispiele</t>
  </si>
  <si>
    <t xml:space="preserve">Die Befestigung der Heiz- bzw. Kühlregister und der Anbindeleitungen erfolgt </t>
  </si>
  <si>
    <t>bei allen Verlegearten mittels Kabelbinder auf der jeweiligen Bewehrung.</t>
  </si>
  <si>
    <r>
      <rPr>
        <b/>
        <sz val="12"/>
        <rFont val="Arial"/>
        <family val="2"/>
      </rPr>
      <t>Registerverlegung auf der unteren Bewehrung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 geschnittene Betonplatte )</t>
    </r>
  </si>
  <si>
    <t>Planung abgestimmt nach den</t>
  </si>
  <si>
    <t>Schnittfugen.</t>
  </si>
  <si>
    <t>Überschubrohre bei den Durchführungen.</t>
  </si>
  <si>
    <t xml:space="preserve">Heizkreisauslegung nach den </t>
  </si>
  <si>
    <t>durch die Schnittfugen entstandenen</t>
  </si>
  <si>
    <t>Betonfelder.</t>
  </si>
  <si>
    <t>Betonplatte ca. 20 cm.</t>
  </si>
  <si>
    <t>Registerverlegung auf oberer Bewehrung</t>
  </si>
  <si>
    <t>( durchgehende Betonplatte zum Heizen und Kühlen )</t>
  </si>
  <si>
    <t>Heizkreisplanung mit Größen bis ca. 50 m².</t>
  </si>
  <si>
    <t xml:space="preserve">Vorlaufanschluß jeweils an der Außenwand. Registerflächen von außen nach </t>
  </si>
  <si>
    <t>20 lfm. je Kreis. Ausführung mit 20 mm Rohr.</t>
  </si>
  <si>
    <t>Betonplatte ca. 35 cm + 8 cm Dickmörtelbett.</t>
  </si>
  <si>
    <t>Registerverlegung auf Filigrandecke</t>
  </si>
  <si>
    <t>( Ausführung als reine Deckenkühlung )</t>
  </si>
  <si>
    <t>Verlegung zwischen den</t>
  </si>
  <si>
    <t xml:space="preserve">Eisenträgern direkt auf </t>
  </si>
  <si>
    <t>dem Unterbeton.</t>
  </si>
  <si>
    <t>Dichtheitsprüfung</t>
  </si>
  <si>
    <t>zu überprüfen. Vor - und während des Einbettens in Beton müssen die</t>
  </si>
  <si>
    <t xml:space="preserve">Registerkreise mit Hilfe einer Wasserdruckprüfung oder einer Druckluftprüfung </t>
  </si>
  <si>
    <t>auf Undichtigkeiten untersucht werden.</t>
  </si>
  <si>
    <t>Der Prüfdruck muss das doppelte des Betriebsdruckes, mindestens aber</t>
  </si>
  <si>
    <t xml:space="preserve">6 bar betragen. Durch die Ausdehnung der Rohre kann ein Nachpumpen des </t>
  </si>
  <si>
    <t xml:space="preserve">Prüfdrucks erforderlich sein. </t>
  </si>
  <si>
    <t>Anschließend ist die Dichtheitsprüfung durchzuführen. Mögliche Temperatur-</t>
  </si>
  <si>
    <t xml:space="preserve">schwankungen sind zu beachten. Das Ergebnis der Dichtheitsprüfung und der </t>
  </si>
  <si>
    <t>jeweilige Prüfdruck müssen in einem Prüfbericht aufgezeichnet werden.</t>
  </si>
  <si>
    <t>Prüfdruck bei Betoneinbringung</t>
  </si>
  <si>
    <t>Prüfdruck nach Betoneinbringung</t>
  </si>
  <si>
    <t xml:space="preserve"> </t>
  </si>
  <si>
    <t>Heiz-Kühlregister</t>
  </si>
  <si>
    <t xml:space="preserve">So ist es auch perfekt möglich alternative Energieformen zum Heizen und Kühlen </t>
  </si>
  <si>
    <t>einzusetzen.</t>
  </si>
  <si>
    <t>Minimale Temperaturen zum Betrieb der BTA</t>
  </si>
  <si>
    <t>Heiz- und Kühlregistern und als</t>
  </si>
  <si>
    <t xml:space="preserve">Heiz- und Kühlregistern </t>
  </si>
  <si>
    <t xml:space="preserve">Geschoßverteiler in nicht </t>
  </si>
  <si>
    <t>beheizten- oder gekühlten Bereichen</t>
  </si>
  <si>
    <t xml:space="preserve">mit Heiz- und Kühlregistern </t>
  </si>
  <si>
    <t xml:space="preserve">Bei Bauteilaktivierungen mit Hauptaugenmerk auf Kühlung werden aus </t>
  </si>
  <si>
    <t>Bei Bauteilaktivierungen wo es um Maximierung der Leistungen geht,</t>
  </si>
  <si>
    <t>Die Heiz- bzw. Kühlregister werden in die vorhandenen Geschoßdecken</t>
  </si>
  <si>
    <t>Strahlungsenergie. Dies ist für den menschlichen Körper die angnehmste Art</t>
  </si>
  <si>
    <t xml:space="preserve">miteinander verbunden und absolut spannungs- und verwindungsfrei auf der </t>
  </si>
  <si>
    <t>Leistungsgründen ausschließlich die Register mit 6 cm Rohrabstand eingebaut.</t>
  </si>
  <si>
    <t>an den Verteiler angeschlossen. In diesem Fall kann die Heizkreisfläche auf bis</t>
  </si>
  <si>
    <t xml:space="preserve">innen verlegt und mit Rücklauf zum Verteiler geführt. Anbindeleitungslängen über </t>
  </si>
  <si>
    <t>Nach der Verlegung und dem Befüllen der Anlage ist die Dichtheit des Systems</t>
  </si>
  <si>
    <t>Auslegungsplanung ein hydraulischer Abgleich der Kreise untereinander</t>
  </si>
  <si>
    <t>Der Abgleich erfolgt über die im Vorlauf am Verteiler eingebauten</t>
  </si>
  <si>
    <t>Kühl- und Heizleistungen</t>
  </si>
  <si>
    <t>Technik und Montage</t>
  </si>
  <si>
    <t>-</t>
  </si>
  <si>
    <t>ti = 26</t>
  </si>
  <si>
    <t>ti = 25</t>
  </si>
  <si>
    <t>ti = 24</t>
  </si>
  <si>
    <t>ti = 23</t>
  </si>
  <si>
    <t>ti = 22</t>
  </si>
  <si>
    <t>ti = 21</t>
  </si>
  <si>
    <t>ti = 20</t>
  </si>
  <si>
    <t>temperatur ( °C )</t>
  </si>
  <si>
    <t>Raumtmperatur ( °C )</t>
  </si>
  <si>
    <t>Kühlmittel-</t>
  </si>
  <si>
    <t>Kühlleistung ( W / m² )</t>
  </si>
  <si>
    <t>IHK Heiz- und Kühlregister RA 6 cm</t>
  </si>
  <si>
    <t>IHK Heiz- und Kühlregister RA 12 cm</t>
  </si>
  <si>
    <t>Heizleistung ( W / m² )</t>
  </si>
  <si>
    <t>Heizmittel-</t>
  </si>
  <si>
    <t>Fußboden/Deckenheiz- und Kühlregister Abmessungen</t>
  </si>
  <si>
    <t>Rohrabstand</t>
  </si>
  <si>
    <t>Registertypen</t>
  </si>
  <si>
    <t>6,3 und 12,6 cm</t>
  </si>
  <si>
    <t>50/113</t>
  </si>
  <si>
    <t>80/113</t>
  </si>
  <si>
    <t>120/113</t>
  </si>
  <si>
    <t>180/113</t>
  </si>
  <si>
    <t>240/113</t>
  </si>
  <si>
    <t>300/113</t>
  </si>
  <si>
    <t>Einbaubreite</t>
  </si>
  <si>
    <t>cm</t>
  </si>
  <si>
    <t>Einbaulänge</t>
  </si>
  <si>
    <t>Registerfläche</t>
  </si>
  <si>
    <t>m²</t>
  </si>
  <si>
    <t>Standardregister</t>
  </si>
  <si>
    <r>
      <t>Sonderregister</t>
    </r>
    <r>
      <rPr>
        <sz val="8"/>
        <rFont val="Arial"/>
      </rPr>
      <t xml:space="preserve"> </t>
    </r>
    <r>
      <rPr>
        <sz val="10"/>
        <rFont val="Arial"/>
        <family val="2"/>
      </rPr>
      <t>( Lieferzeit 2 Wochen ab Bestellung )</t>
    </r>
  </si>
  <si>
    <t>Druckverlust</t>
  </si>
  <si>
    <t>Fußboden/Deckenheiz- und Kühlregister</t>
  </si>
  <si>
    <t>50</t>
  </si>
  <si>
    <t>80</t>
  </si>
  <si>
    <t>120</t>
  </si>
  <si>
    <t>180</t>
  </si>
  <si>
    <t>240</t>
  </si>
  <si>
    <t>300</t>
  </si>
  <si>
    <t>6,3 cm</t>
  </si>
  <si>
    <t>113</t>
  </si>
  <si>
    <t>Durchflußmenge</t>
  </si>
  <si>
    <t>l / h</t>
  </si>
  <si>
    <t>mbar</t>
  </si>
  <si>
    <t>10</t>
  </si>
  <si>
    <t>0,1</t>
  </si>
  <si>
    <t>0,2</t>
  </si>
  <si>
    <t>0,3</t>
  </si>
  <si>
    <t>0,4</t>
  </si>
  <si>
    <t>20</t>
  </si>
  <si>
    <t>0,5</t>
  </si>
  <si>
    <t>0,6</t>
  </si>
  <si>
    <t>0,7</t>
  </si>
  <si>
    <t>30</t>
  </si>
  <si>
    <t>0,8</t>
  </si>
  <si>
    <t>0,9</t>
  </si>
  <si>
    <t>1,0</t>
  </si>
  <si>
    <t>40</t>
  </si>
  <si>
    <t>1,1</t>
  </si>
  <si>
    <t>1,2</t>
  </si>
  <si>
    <t>1,3</t>
  </si>
  <si>
    <t>1,4</t>
  </si>
  <si>
    <t>1,5</t>
  </si>
  <si>
    <t>60</t>
  </si>
  <si>
    <t>1,7</t>
  </si>
  <si>
    <t>1,8</t>
  </si>
  <si>
    <t>1,9</t>
  </si>
  <si>
    <t>2,0</t>
  </si>
  <si>
    <t>70</t>
  </si>
  <si>
    <t>1,6</t>
  </si>
  <si>
    <t>2,1</t>
  </si>
  <si>
    <t>2,2</t>
  </si>
  <si>
    <t>2,5</t>
  </si>
  <si>
    <t>2,7</t>
  </si>
  <si>
    <t>90</t>
  </si>
  <si>
    <t>2,9</t>
  </si>
  <si>
    <t>3,1</t>
  </si>
  <si>
    <t>100</t>
  </si>
  <si>
    <t>2,6</t>
  </si>
  <si>
    <t>3,4</t>
  </si>
  <si>
    <t>3,3</t>
  </si>
  <si>
    <t>3,5</t>
  </si>
  <si>
    <t>2,4</t>
  </si>
  <si>
    <t>4,2</t>
  </si>
  <si>
    <t>4,1</t>
  </si>
  <si>
    <t>140</t>
  </si>
  <si>
    <t>3,6</t>
  </si>
  <si>
    <t>4,3</t>
  </si>
  <si>
    <t>5,1</t>
  </si>
  <si>
    <t>5,0</t>
  </si>
  <si>
    <t>160</t>
  </si>
  <si>
    <t>4,5</t>
  </si>
  <si>
    <t>5,3</t>
  </si>
  <si>
    <t>6,1</t>
  </si>
  <si>
    <t>6,0</t>
  </si>
  <si>
    <t>5,8</t>
  </si>
  <si>
    <t>6,4</t>
  </si>
  <si>
    <t>7,2</t>
  </si>
  <si>
    <t>7,1</t>
  </si>
  <si>
    <t>7,3</t>
  </si>
  <si>
    <t>200</t>
  </si>
  <si>
    <t>7,8</t>
  </si>
  <si>
    <t>8,4</t>
  </si>
  <si>
    <t>8,2</t>
  </si>
  <si>
    <t>8,3</t>
  </si>
  <si>
    <t>220</t>
  </si>
  <si>
    <t>7,9</t>
  </si>
  <si>
    <t>8,6</t>
  </si>
  <si>
    <t>9,6</t>
  </si>
  <si>
    <t>9,4</t>
  </si>
  <si>
    <t>9,5</t>
  </si>
  <si>
    <t>10,8</t>
  </si>
  <si>
    <t>10,6</t>
  </si>
  <si>
    <t>10,7</t>
  </si>
  <si>
    <t>260</t>
  </si>
  <si>
    <t>9,7</t>
  </si>
  <si>
    <t>11,0</t>
  </si>
  <si>
    <t>12,4</t>
  </si>
  <si>
    <t>12,0</t>
  </si>
  <si>
    <t>12,2</t>
  </si>
  <si>
    <t>12,3</t>
  </si>
  <si>
    <t>280</t>
  </si>
  <si>
    <t>13,7</t>
  </si>
  <si>
    <t>13,3</t>
  </si>
  <si>
    <t>13,5</t>
  </si>
  <si>
    <t>13,6</t>
  </si>
  <si>
    <t>11,7</t>
  </si>
  <si>
    <t>13,4</t>
  </si>
  <si>
    <t>15,2</t>
  </si>
  <si>
    <t>14,8</t>
  </si>
  <si>
    <t>15,0</t>
  </si>
  <si>
    <t>320</t>
  </si>
  <si>
    <t>12,9</t>
  </si>
  <si>
    <t>16,7</t>
  </si>
  <si>
    <t>16,3</t>
  </si>
  <si>
    <t>16,4</t>
  </si>
  <si>
    <t>16,5</t>
  </si>
  <si>
    <t>340</t>
  </si>
  <si>
    <t>14,3</t>
  </si>
  <si>
    <t>16,2</t>
  </si>
  <si>
    <t>18,5</t>
  </si>
  <si>
    <t>17,9</t>
  </si>
  <si>
    <t>18,0</t>
  </si>
  <si>
    <t>18,2</t>
  </si>
  <si>
    <t>360</t>
  </si>
  <si>
    <t>15,9</t>
  </si>
  <si>
    <t>20,6</t>
  </si>
  <si>
    <t>19,5</t>
  </si>
  <si>
    <t>19,7</t>
  </si>
  <si>
    <t>19,8</t>
  </si>
  <si>
    <t>380</t>
  </si>
  <si>
    <t>17,6</t>
  </si>
  <si>
    <t>19,3</t>
  </si>
  <si>
    <t>21,0</t>
  </si>
  <si>
    <t>21,3</t>
  </si>
  <si>
    <t>21,5</t>
  </si>
  <si>
    <t>21,6</t>
  </si>
  <si>
    <t>400</t>
  </si>
  <si>
    <t>19,1</t>
  </si>
  <si>
    <t>20,9</t>
  </si>
  <si>
    <t>22,7</t>
  </si>
  <si>
    <t>23,0</t>
  </si>
  <si>
    <t>23,1</t>
  </si>
  <si>
    <t>23,2</t>
  </si>
  <si>
    <t>12,6 cm</t>
  </si>
  <si>
    <t>0,0</t>
  </si>
  <si>
    <t>3,2</t>
  </si>
  <si>
    <t>2,3</t>
  </si>
  <si>
    <t>3,0</t>
  </si>
  <si>
    <t>3,7</t>
  </si>
  <si>
    <t>4,4</t>
  </si>
  <si>
    <t>5,2</t>
  </si>
  <si>
    <t>4,0</t>
  </si>
  <si>
    <t>5,6</t>
  </si>
  <si>
    <t>5,7</t>
  </si>
  <si>
    <t>4,7</t>
  </si>
  <si>
    <t>6,6</t>
  </si>
  <si>
    <t>6,5</t>
  </si>
  <si>
    <t>5,5</t>
  </si>
  <si>
    <t>7,5</t>
  </si>
  <si>
    <t>7,4</t>
  </si>
  <si>
    <t>6,2</t>
  </si>
  <si>
    <t>8,0</t>
  </si>
  <si>
    <t>9,3</t>
  </si>
  <si>
    <t>8,9</t>
  </si>
  <si>
    <t>9,2</t>
  </si>
  <si>
    <t>10,3</t>
  </si>
  <si>
    <t>9,8</t>
  </si>
  <si>
    <t>10,0</t>
  </si>
  <si>
    <t>10,1</t>
  </si>
  <si>
    <t>8,8</t>
  </si>
  <si>
    <t>11,3</t>
  </si>
  <si>
    <t>11,2</t>
  </si>
  <si>
    <t>11,5</t>
  </si>
  <si>
    <t>10,9</t>
  </si>
  <si>
    <t>14,6</t>
  </si>
  <si>
    <t>15,4</t>
  </si>
  <si>
    <t>14,4</t>
  </si>
  <si>
    <t>14,7</t>
  </si>
  <si>
    <t>15,6</t>
  </si>
  <si>
    <t>Druckverlust der Anbindungen mit Rollenmaterial</t>
  </si>
  <si>
    <t>Durchmesser 16x2   mbar</t>
  </si>
  <si>
    <r>
      <t>Leitungslänge in</t>
    </r>
    <r>
      <rPr>
        <b/>
        <sz val="16"/>
        <rFont val="Arial"/>
        <family val="2"/>
      </rPr>
      <t xml:space="preserve">  m</t>
    </r>
  </si>
  <si>
    <t>Durchmesser 20x2 mm  in    mbar</t>
  </si>
  <si>
    <t>10 bar</t>
  </si>
  <si>
    <t xml:space="preserve"> Industriefußbodenheizung(IFBH)    Bauteilaktivierung(BTA)</t>
  </si>
  <si>
    <t>IFBH / BTA</t>
  </si>
  <si>
    <t>5     Untere Bewehrung</t>
  </si>
  <si>
    <t>4     IHK Heiz- und Kühlregister</t>
  </si>
  <si>
    <t>2     Obere Bewehrung</t>
  </si>
  <si>
    <t xml:space="preserve">       Trittschalldämmung</t>
  </si>
  <si>
    <t xml:space="preserve">1     Estrich inkl. Isolierung bzw. </t>
  </si>
  <si>
    <t>von unten durch einstellbaren Abstand.</t>
  </si>
  <si>
    <t>Zusätzliche Befestigungsmöglichkeiten</t>
  </si>
  <si>
    <t>Durchschnittliche Heiz- und Kühlleistung.</t>
  </si>
  <si>
    <t>durch die höhe der Abstandhalter</t>
  </si>
  <si>
    <t>positioniert. Die Lage ergibt sich variabel</t>
  </si>
  <si>
    <t>Abstandhaltern zwischen den Bewehrungen</t>
  </si>
  <si>
    <t>Die Trägermatte wird mit zusätzlichen</t>
  </si>
  <si>
    <t>mit Kabelbinder auf dieser befestigt.</t>
  </si>
  <si>
    <t>BTA auf eigener Trägermatte verlegt, und</t>
  </si>
  <si>
    <t>4     Untere Bewehrung</t>
  </si>
  <si>
    <t>3     Obere Bewehrung</t>
  </si>
  <si>
    <t>2     IHK Heiz- und Kühlregister</t>
  </si>
  <si>
    <t>1     Estrich oder Dickmörtelbett</t>
  </si>
  <si>
    <t>Kühlleistung z.B. bei Lebensmittelmärkten</t>
  </si>
  <si>
    <t>Maximale Heizleistung, minimale</t>
  </si>
  <si>
    <t>angebunden.</t>
  </si>
  <si>
    <t>Mit Kabelbinder auf oberer Bewehrung</t>
  </si>
  <si>
    <t>Kühlen vom Boden aus.</t>
  </si>
  <si>
    <t xml:space="preserve">oberen Bewehrung zum Heizen- und </t>
  </si>
  <si>
    <t xml:space="preserve">BTA als Fußbodenheizung auf der </t>
  </si>
  <si>
    <t>3     IHK Heiz- und Kühlregister</t>
  </si>
  <si>
    <t>Reaktionsschnelligkeit.</t>
  </si>
  <si>
    <t>Für maximale Heiz- und Kühlleistung und</t>
  </si>
  <si>
    <t>Bewehrung mit Kabelbinder angebunden.</t>
  </si>
  <si>
    <t xml:space="preserve">BTA Oberflächennahe auf der unteren </t>
  </si>
  <si>
    <t xml:space="preserve">BTA Anwendungsmöglichkeiten </t>
  </si>
  <si>
    <t>6   Stahlfaserbeton</t>
  </si>
  <si>
    <t xml:space="preserve">5   Bewehrungslage </t>
  </si>
  <si>
    <t>4   IHK Heiz- und Kühlregister</t>
  </si>
  <si>
    <t>3   Baufolie</t>
  </si>
  <si>
    <t>2   Isolierung</t>
  </si>
  <si>
    <t>1   Unterbau</t>
  </si>
  <si>
    <t>Variante 3</t>
  </si>
  <si>
    <t>8   Beton</t>
  </si>
  <si>
    <t>7   Abstandhalter</t>
  </si>
  <si>
    <t>6   Bewehrungslagen</t>
  </si>
  <si>
    <t>5   Betondreikanntabstandhalter</t>
  </si>
  <si>
    <t>Variante 2</t>
  </si>
  <si>
    <t>7   IHK Heiz- und Kühlregister</t>
  </si>
  <si>
    <t xml:space="preserve">6   Abstanhalter </t>
  </si>
  <si>
    <t>5   Bewehrungslagen</t>
  </si>
  <si>
    <t>4  Betonunterleisten</t>
  </si>
  <si>
    <t>Variante 1</t>
  </si>
  <si>
    <t>Industriefußbodenheizung ( IFBH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</si>
</sst>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0"/>
      <name val="Arial"/>
    </font>
    <font>
      <b/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48"/>
      <name val="Arial"/>
      <family val="2"/>
    </font>
    <font>
      <b/>
      <sz val="8"/>
      <name val="Arial"/>
      <family val="2"/>
    </font>
    <font>
      <sz val="8"/>
      <name val="Arial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0" borderId="0"/>
    <xf numFmtId="0" fontId="8" fillId="0" borderId="0"/>
    <xf numFmtId="49" fontId="15" fillId="0" borderId="0"/>
    <xf numFmtId="49" fontId="15" fillId="0" borderId="0"/>
    <xf numFmtId="0" fontId="15" fillId="0" borderId="0"/>
    <xf numFmtId="0" fontId="15" fillId="0" borderId="0">
      <alignment horizontal="center" vertical="center"/>
    </xf>
  </cellStyleXfs>
  <cellXfs count="206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5" fillId="0" borderId="0" xfId="0" applyFont="1"/>
    <xf numFmtId="0" fontId="3" fillId="0" borderId="0" xfId="0" applyFont="1"/>
    <xf numFmtId="0" fontId="6" fillId="0" borderId="0" xfId="0" applyFont="1"/>
    <xf numFmtId="0" fontId="7" fillId="0" borderId="0" xfId="0" applyFont="1"/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0" fillId="0" borderId="3" xfId="0" applyBorder="1"/>
    <xf numFmtId="0" fontId="8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0" applyFont="1"/>
    <xf numFmtId="0" fontId="1" fillId="0" borderId="0" xfId="0" applyFont="1"/>
    <xf numFmtId="0" fontId="11" fillId="0" borderId="0" xfId="0" applyFont="1"/>
    <xf numFmtId="0" fontId="13" fillId="0" borderId="0" xfId="0" applyFont="1"/>
    <xf numFmtId="0" fontId="12" fillId="0" borderId="0" xfId="0" applyFont="1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2" fillId="0" borderId="0" xfId="0" applyFont="1" applyAlignment="1"/>
    <xf numFmtId="0" fontId="1" fillId="0" borderId="0" xfId="0" applyFont="1" applyAlignment="1"/>
    <xf numFmtId="0" fontId="17" fillId="0" borderId="0" xfId="3"/>
    <xf numFmtId="0" fontId="17" fillId="0" borderId="0" xfId="3" applyAlignment="1">
      <alignment horizontal="center"/>
    </xf>
    <xf numFmtId="2" fontId="17" fillId="4" borderId="4" xfId="3" applyNumberFormat="1" applyFill="1" applyBorder="1" applyAlignment="1">
      <alignment horizontal="center" vertical="center"/>
    </xf>
    <xf numFmtId="0" fontId="17" fillId="0" borderId="3" xfId="3" applyBorder="1"/>
    <xf numFmtId="0" fontId="17" fillId="0" borderId="1" xfId="3" applyBorder="1" applyAlignment="1">
      <alignment horizontal="center"/>
    </xf>
    <xf numFmtId="2" fontId="17" fillId="0" borderId="4" xfId="3" applyNumberFormat="1" applyBorder="1" applyAlignment="1">
      <alignment horizontal="center" vertical="center"/>
    </xf>
    <xf numFmtId="2" fontId="17" fillId="0" borderId="4" xfId="3" applyNumberFormat="1" applyFill="1" applyBorder="1" applyAlignment="1">
      <alignment horizontal="center" vertical="center"/>
    </xf>
    <xf numFmtId="2" fontId="17" fillId="0" borderId="0" xfId="1" applyNumberFormat="1" applyFont="1"/>
    <xf numFmtId="0" fontId="18" fillId="0" borderId="0" xfId="3" applyFont="1"/>
    <xf numFmtId="0" fontId="19" fillId="0" borderId="0" xfId="3" applyFont="1"/>
    <xf numFmtId="2" fontId="17" fillId="0" borderId="0" xfId="3" applyNumberFormat="1" applyFill="1" applyBorder="1" applyAlignment="1">
      <alignment horizontal="center" vertical="center"/>
    </xf>
    <xf numFmtId="0" fontId="17" fillId="0" borderId="0" xfId="3" applyBorder="1" applyAlignment="1">
      <alignment horizontal="center"/>
    </xf>
    <xf numFmtId="0" fontId="17" fillId="0" borderId="0" xfId="3" applyBorder="1"/>
    <xf numFmtId="0" fontId="15" fillId="0" borderId="0" xfId="8">
      <alignment horizontal="center" vertical="center"/>
    </xf>
    <xf numFmtId="49" fontId="15" fillId="0" borderId="0" xfId="5"/>
    <xf numFmtId="49" fontId="4" fillId="0" borderId="0" xfId="5" applyFont="1" applyAlignment="1">
      <alignment vertical="center"/>
    </xf>
    <xf numFmtId="49" fontId="15" fillId="0" borderId="0" xfId="5" applyAlignment="1">
      <alignment horizontal="center" vertical="center"/>
    </xf>
    <xf numFmtId="49" fontId="3" fillId="0" borderId="5" xfId="5" applyFont="1" applyBorder="1" applyAlignment="1">
      <alignment horizontal="center" vertical="center"/>
    </xf>
    <xf numFmtId="49" fontId="16" fillId="0" borderId="0" xfId="5" applyNumberFormat="1" applyFont="1" applyBorder="1" applyAlignment="1">
      <alignment horizontal="center" vertical="center"/>
    </xf>
    <xf numFmtId="49" fontId="16" fillId="0" borderId="0" xfId="5" applyFont="1" applyBorder="1" applyAlignment="1">
      <alignment horizontal="center" vertical="center"/>
    </xf>
    <xf numFmtId="49" fontId="3" fillId="0" borderId="6" xfId="5" applyFont="1" applyBorder="1" applyAlignment="1">
      <alignment horizontal="center" vertical="center"/>
    </xf>
    <xf numFmtId="49" fontId="3" fillId="0" borderId="7" xfId="5" applyFont="1" applyBorder="1" applyAlignment="1">
      <alignment horizontal="center" vertical="center"/>
    </xf>
    <xf numFmtId="49" fontId="7" fillId="0" borderId="0" xfId="5" applyFont="1" applyBorder="1" applyAlignment="1">
      <alignment horizontal="center" vertical="center"/>
    </xf>
    <xf numFmtId="49" fontId="3" fillId="0" borderId="8" xfId="5" applyFont="1" applyBorder="1" applyAlignment="1">
      <alignment horizontal="center" vertical="center"/>
    </xf>
    <xf numFmtId="49" fontId="3" fillId="0" borderId="9" xfId="5" applyFont="1" applyBorder="1" applyAlignment="1">
      <alignment horizontal="center" vertical="center"/>
    </xf>
    <xf numFmtId="49" fontId="3" fillId="0" borderId="10" xfId="5" applyFont="1" applyBorder="1" applyAlignment="1">
      <alignment horizontal="center" vertical="center"/>
    </xf>
    <xf numFmtId="49" fontId="15" fillId="0" borderId="0" xfId="6"/>
    <xf numFmtId="49" fontId="4" fillId="0" borderId="0" xfId="6" applyFont="1" applyAlignment="1">
      <alignment vertical="center"/>
    </xf>
    <xf numFmtId="49" fontId="15" fillId="0" borderId="0" xfId="6" applyAlignment="1">
      <alignment horizontal="center" vertical="center"/>
    </xf>
    <xf numFmtId="49" fontId="3" fillId="0" borderId="5" xfId="6" applyFont="1" applyBorder="1" applyAlignment="1">
      <alignment horizontal="center" vertical="center"/>
    </xf>
    <xf numFmtId="49" fontId="3" fillId="0" borderId="7" xfId="6" applyFont="1" applyBorder="1" applyAlignment="1">
      <alignment horizontal="center" vertical="center"/>
    </xf>
    <xf numFmtId="49" fontId="16" fillId="0" borderId="0" xfId="6" applyNumberFormat="1" applyFont="1" applyBorder="1" applyAlignment="1">
      <alignment horizontal="center" vertical="center"/>
    </xf>
    <xf numFmtId="49" fontId="16" fillId="0" borderId="0" xfId="6" applyFont="1" applyBorder="1" applyAlignment="1">
      <alignment horizontal="center" vertical="center"/>
    </xf>
    <xf numFmtId="49" fontId="3" fillId="0" borderId="6" xfId="6" applyFont="1" applyBorder="1" applyAlignment="1">
      <alignment horizontal="center" vertical="center"/>
    </xf>
    <xf numFmtId="49" fontId="3" fillId="0" borderId="8" xfId="6" applyFont="1" applyBorder="1" applyAlignment="1">
      <alignment horizontal="center" vertical="center"/>
    </xf>
    <xf numFmtId="49" fontId="7" fillId="0" borderId="0" xfId="6" applyFont="1" applyBorder="1" applyAlignment="1">
      <alignment horizontal="center" vertical="center"/>
    </xf>
    <xf numFmtId="49" fontId="3" fillId="0" borderId="0" xfId="6" applyFont="1" applyBorder="1" applyAlignment="1">
      <alignment horizontal="center" vertical="center"/>
    </xf>
    <xf numFmtId="49" fontId="3" fillId="0" borderId="9" xfId="6" applyFont="1" applyBorder="1" applyAlignment="1">
      <alignment horizontal="center" vertical="center"/>
    </xf>
    <xf numFmtId="49" fontId="3" fillId="0" borderId="10" xfId="6" applyFont="1" applyBorder="1" applyAlignment="1">
      <alignment horizontal="center" vertical="center"/>
    </xf>
    <xf numFmtId="0" fontId="15" fillId="0" borderId="0" xfId="7"/>
    <xf numFmtId="0" fontId="15" fillId="0" borderId="0" xfId="7" applyAlignment="1">
      <alignment horizontal="center"/>
    </xf>
    <xf numFmtId="0" fontId="4" fillId="0" borderId="0" xfId="7" applyFont="1" applyAlignment="1">
      <alignment horizontal="center"/>
    </xf>
    <xf numFmtId="0" fontId="4" fillId="0" borderId="11" xfId="7" applyFont="1" applyBorder="1" applyAlignment="1">
      <alignment horizontal="center"/>
    </xf>
    <xf numFmtId="0" fontId="4" fillId="0" borderId="0" xfId="7" applyFont="1" applyBorder="1" applyAlignment="1">
      <alignment horizontal="center"/>
    </xf>
    <xf numFmtId="0" fontId="4" fillId="0" borderId="6" xfId="7" applyFont="1" applyBorder="1" applyAlignment="1">
      <alignment horizontal="center"/>
    </xf>
    <xf numFmtId="0" fontId="7" fillId="0" borderId="5" xfId="7" applyFont="1" applyBorder="1" applyAlignment="1">
      <alignment horizontal="center" vertical="center"/>
    </xf>
    <xf numFmtId="0" fontId="7" fillId="0" borderId="12" xfId="7" applyFont="1" applyBorder="1" applyAlignment="1">
      <alignment horizontal="center" vertical="center"/>
    </xf>
    <xf numFmtId="2" fontId="7" fillId="0" borderId="12" xfId="7" applyNumberFormat="1" applyFont="1" applyBorder="1" applyAlignment="1">
      <alignment horizontal="center" vertical="center"/>
    </xf>
    <xf numFmtId="2" fontId="7" fillId="0" borderId="5" xfId="7" applyNumberFormat="1" applyFont="1" applyBorder="1" applyAlignment="1">
      <alignment horizontal="center" vertical="center"/>
    </xf>
    <xf numFmtId="0" fontId="7" fillId="0" borderId="8" xfId="7" applyFont="1" applyBorder="1" applyAlignment="1">
      <alignment horizontal="center" vertical="center"/>
    </xf>
    <xf numFmtId="0" fontId="7" fillId="0" borderId="0" xfId="7" applyFont="1" applyBorder="1" applyAlignment="1">
      <alignment horizontal="center" vertical="center"/>
    </xf>
    <xf numFmtId="2" fontId="7" fillId="0" borderId="0" xfId="7" applyNumberFormat="1" applyFont="1" applyBorder="1" applyAlignment="1">
      <alignment horizontal="center" vertical="center"/>
    </xf>
    <xf numFmtId="2" fontId="7" fillId="0" borderId="8" xfId="7" applyNumberFormat="1" applyFont="1" applyBorder="1" applyAlignment="1">
      <alignment horizontal="center" vertical="center"/>
    </xf>
    <xf numFmtId="0" fontId="7" fillId="0" borderId="10" xfId="7" applyFont="1" applyBorder="1" applyAlignment="1">
      <alignment horizontal="center" vertical="center"/>
    </xf>
    <xf numFmtId="0" fontId="7" fillId="0" borderId="13" xfId="7" applyFont="1" applyBorder="1" applyAlignment="1">
      <alignment horizontal="center" vertical="center"/>
    </xf>
    <xf numFmtId="2" fontId="7" fillId="0" borderId="13" xfId="7" applyNumberFormat="1" applyFont="1" applyBorder="1" applyAlignment="1">
      <alignment horizontal="center" vertical="center"/>
    </xf>
    <xf numFmtId="2" fontId="7" fillId="0" borderId="10" xfId="7" applyNumberFormat="1" applyFont="1" applyBorder="1" applyAlignment="1">
      <alignment horizontal="center" vertical="center"/>
    </xf>
    <xf numFmtId="2" fontId="7" fillId="0" borderId="8" xfId="7" applyNumberFormat="1" applyFont="1" applyFill="1" applyBorder="1" applyAlignment="1">
      <alignment horizontal="center" vertical="center"/>
    </xf>
    <xf numFmtId="2" fontId="7" fillId="0" borderId="0" xfId="7" applyNumberFormat="1" applyFont="1" applyFill="1" applyBorder="1" applyAlignment="1">
      <alignment horizontal="center" vertical="center"/>
    </xf>
    <xf numFmtId="0" fontId="15" fillId="0" borderId="0" xfId="7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2" fontId="3" fillId="3" borderId="5" xfId="8" applyNumberFormat="1" applyFont="1" applyFill="1" applyBorder="1" applyAlignment="1">
      <alignment horizontal="center" vertical="center"/>
    </xf>
    <xf numFmtId="2" fontId="3" fillId="3" borderId="10" xfId="8" applyNumberFormat="1" applyFont="1" applyFill="1" applyBorder="1" applyAlignment="1">
      <alignment horizontal="center" vertical="center"/>
    </xf>
    <xf numFmtId="0" fontId="3" fillId="0" borderId="15" xfId="8" applyFont="1" applyBorder="1" applyAlignment="1">
      <alignment horizontal="center" vertical="center"/>
    </xf>
    <xf numFmtId="0" fontId="3" fillId="0" borderId="13" xfId="8" applyFont="1" applyBorder="1" applyAlignment="1">
      <alignment horizontal="center" vertical="center"/>
    </xf>
    <xf numFmtId="0" fontId="15" fillId="2" borderId="14" xfId="8" applyFill="1" applyBorder="1" applyAlignment="1">
      <alignment horizontal="center" vertical="center"/>
    </xf>
    <xf numFmtId="0" fontId="15" fillId="2" borderId="7" xfId="8" applyFill="1" applyBorder="1" applyAlignment="1">
      <alignment horizontal="center" vertical="center"/>
    </xf>
    <xf numFmtId="0" fontId="15" fillId="2" borderId="15" xfId="8" applyFill="1" applyBorder="1" applyAlignment="1">
      <alignment horizontal="center" vertical="center"/>
    </xf>
    <xf numFmtId="0" fontId="15" fillId="2" borderId="9" xfId="8" applyFill="1" applyBorder="1" applyAlignment="1">
      <alignment horizontal="center" vertical="center"/>
    </xf>
    <xf numFmtId="0" fontId="3" fillId="0" borderId="0" xfId="8" applyFont="1" applyBorder="1" applyAlignment="1">
      <alignment horizontal="left" vertical="center"/>
    </xf>
    <xf numFmtId="0" fontId="15" fillId="0" borderId="0" xfId="8" applyAlignment="1">
      <alignment horizontal="left" vertical="center"/>
    </xf>
    <xf numFmtId="0" fontId="15" fillId="0" borderId="0" xfId="8" applyBorder="1" applyAlignment="1">
      <alignment horizontal="left" vertical="center"/>
    </xf>
    <xf numFmtId="0" fontId="15" fillId="3" borderId="14" xfId="8" applyFill="1" applyBorder="1" applyAlignment="1">
      <alignment horizontal="center" vertical="center"/>
    </xf>
    <xf numFmtId="0" fontId="15" fillId="3" borderId="7" xfId="8" applyFill="1" applyBorder="1" applyAlignment="1">
      <alignment horizontal="center" vertical="center"/>
    </xf>
    <xf numFmtId="0" fontId="15" fillId="3" borderId="15" xfId="8" applyFill="1" applyBorder="1" applyAlignment="1">
      <alignment horizontal="center" vertical="center"/>
    </xf>
    <xf numFmtId="0" fontId="15" fillId="3" borderId="9" xfId="8" applyFill="1" applyBorder="1" applyAlignment="1">
      <alignment horizontal="center" vertical="center"/>
    </xf>
    <xf numFmtId="0" fontId="3" fillId="0" borderId="14" xfId="8" applyFont="1" applyBorder="1" applyAlignment="1">
      <alignment horizontal="center" vertical="center"/>
    </xf>
    <xf numFmtId="0" fontId="3" fillId="0" borderId="12" xfId="8" applyFont="1" applyBorder="1" applyAlignment="1">
      <alignment horizontal="center" vertical="center"/>
    </xf>
    <xf numFmtId="2" fontId="3" fillId="2" borderId="5" xfId="8" applyNumberFormat="1" applyFont="1" applyFill="1" applyBorder="1" applyAlignment="1">
      <alignment horizontal="center" vertical="center"/>
    </xf>
    <xf numFmtId="2" fontId="3" fillId="2" borderId="10" xfId="8" applyNumberFormat="1" applyFont="1" applyFill="1" applyBorder="1" applyAlignment="1">
      <alignment horizontal="center" vertical="center"/>
    </xf>
    <xf numFmtId="2" fontId="3" fillId="2" borderId="12" xfId="8" applyNumberFormat="1" applyFont="1" applyFill="1" applyBorder="1" applyAlignment="1">
      <alignment horizontal="center" vertical="center"/>
    </xf>
    <xf numFmtId="2" fontId="3" fillId="2" borderId="13" xfId="8" applyNumberFormat="1" applyFont="1" applyFill="1" applyBorder="1" applyAlignment="1">
      <alignment horizontal="center" vertical="center"/>
    </xf>
    <xf numFmtId="0" fontId="3" fillId="3" borderId="5" xfId="8" applyFont="1" applyFill="1" applyBorder="1" applyAlignment="1">
      <alignment horizontal="center" vertical="center"/>
    </xf>
    <xf numFmtId="0" fontId="3" fillId="3" borderId="10" xfId="8" applyFont="1" applyFill="1" applyBorder="1" applyAlignment="1">
      <alignment horizontal="center" vertical="center"/>
    </xf>
    <xf numFmtId="0" fontId="3" fillId="0" borderId="7" xfId="8" applyFont="1" applyBorder="1" applyAlignment="1">
      <alignment horizontal="center" vertical="center"/>
    </xf>
    <xf numFmtId="0" fontId="3" fillId="2" borderId="14" xfId="8" applyFont="1" applyFill="1" applyBorder="1" applyAlignment="1">
      <alignment horizontal="center" vertical="center"/>
    </xf>
    <xf numFmtId="0" fontId="3" fillId="2" borderId="15" xfId="8" applyFont="1" applyFill="1" applyBorder="1" applyAlignment="1">
      <alignment horizontal="center" vertical="center"/>
    </xf>
    <xf numFmtId="0" fontId="3" fillId="0" borderId="9" xfId="8" applyFont="1" applyBorder="1" applyAlignment="1">
      <alignment horizontal="center" vertical="center"/>
    </xf>
    <xf numFmtId="0" fontId="3" fillId="2" borderId="5" xfId="8" applyFont="1" applyFill="1" applyBorder="1" applyAlignment="1">
      <alignment horizontal="center" vertical="center"/>
    </xf>
    <xf numFmtId="0" fontId="3" fillId="2" borderId="10" xfId="8" applyFont="1" applyFill="1" applyBorder="1" applyAlignment="1">
      <alignment horizontal="center" vertical="center"/>
    </xf>
    <xf numFmtId="0" fontId="3" fillId="2" borderId="12" xfId="8" applyFont="1" applyFill="1" applyBorder="1" applyAlignment="1">
      <alignment horizontal="center" vertical="center"/>
    </xf>
    <xf numFmtId="0" fontId="3" fillId="2" borderId="13" xfId="8" applyFont="1" applyFill="1" applyBorder="1" applyAlignment="1">
      <alignment horizontal="center" vertical="center"/>
    </xf>
    <xf numFmtId="0" fontId="1" fillId="0" borderId="0" xfId="8" applyFont="1" applyBorder="1" applyAlignment="1">
      <alignment horizontal="left" vertical="center"/>
    </xf>
    <xf numFmtId="0" fontId="1" fillId="0" borderId="14" xfId="8" applyFont="1" applyBorder="1" applyAlignment="1">
      <alignment horizontal="center" vertical="center"/>
    </xf>
    <xf numFmtId="0" fontId="1" fillId="0" borderId="12" xfId="8" applyFont="1" applyBorder="1" applyAlignment="1">
      <alignment horizontal="center" vertical="center"/>
    </xf>
    <xf numFmtId="0" fontId="1" fillId="0" borderId="7" xfId="8" applyFont="1" applyBorder="1" applyAlignment="1">
      <alignment horizontal="center" vertical="center"/>
    </xf>
    <xf numFmtId="0" fontId="1" fillId="0" borderId="15" xfId="8" applyFont="1" applyBorder="1" applyAlignment="1">
      <alignment horizontal="center" vertical="center"/>
    </xf>
    <xf numFmtId="0" fontId="1" fillId="0" borderId="13" xfId="8" applyFont="1" applyBorder="1" applyAlignment="1">
      <alignment horizontal="center" vertical="center"/>
    </xf>
    <xf numFmtId="0" fontId="1" fillId="0" borderId="9" xfId="8" applyFont="1" applyBorder="1" applyAlignment="1">
      <alignment horizontal="center" vertical="center"/>
    </xf>
    <xf numFmtId="49" fontId="3" fillId="2" borderId="5" xfId="8" applyNumberFormat="1" applyFont="1" applyFill="1" applyBorder="1" applyAlignment="1">
      <alignment horizontal="center" vertical="center"/>
    </xf>
    <xf numFmtId="49" fontId="3" fillId="2" borderId="10" xfId="8" applyNumberFormat="1" applyFont="1" applyFill="1" applyBorder="1" applyAlignment="1">
      <alignment horizontal="center" vertical="center"/>
    </xf>
    <xf numFmtId="49" fontId="3" fillId="2" borderId="12" xfId="8" applyNumberFormat="1" applyFont="1" applyFill="1" applyBorder="1" applyAlignment="1">
      <alignment horizontal="center" vertical="center"/>
    </xf>
    <xf numFmtId="49" fontId="3" fillId="2" borderId="13" xfId="8" applyNumberFormat="1" applyFont="1" applyFill="1" applyBorder="1" applyAlignment="1">
      <alignment horizontal="center" vertical="center"/>
    </xf>
    <xf numFmtId="49" fontId="3" fillId="3" borderId="5" xfId="8" applyNumberFormat="1" applyFont="1" applyFill="1" applyBorder="1" applyAlignment="1">
      <alignment horizontal="center" vertical="center"/>
    </xf>
    <xf numFmtId="49" fontId="3" fillId="3" borderId="10" xfId="8" applyNumberFormat="1" applyFont="1" applyFill="1" applyBorder="1" applyAlignment="1">
      <alignment horizontal="center" vertical="center"/>
    </xf>
    <xf numFmtId="0" fontId="18" fillId="0" borderId="0" xfId="3" applyFont="1" applyAlignment="1">
      <alignment horizontal="center"/>
    </xf>
    <xf numFmtId="49" fontId="3" fillId="0" borderId="15" xfId="5" applyFont="1" applyBorder="1" applyAlignment="1">
      <alignment horizontal="center" vertical="center"/>
    </xf>
    <xf numFmtId="49" fontId="3" fillId="0" borderId="13" xfId="5" applyFont="1" applyBorder="1" applyAlignment="1">
      <alignment horizontal="center" vertical="center"/>
    </xf>
    <xf numFmtId="49" fontId="3" fillId="0" borderId="9" xfId="5" applyFont="1" applyBorder="1" applyAlignment="1">
      <alignment horizontal="center" vertical="center"/>
    </xf>
    <xf numFmtId="49" fontId="3" fillId="0" borderId="11" xfId="5" applyFont="1" applyBorder="1" applyAlignment="1">
      <alignment horizontal="center" vertical="center"/>
    </xf>
    <xf numFmtId="49" fontId="3" fillId="0" borderId="0" xfId="5" applyFont="1" applyBorder="1" applyAlignment="1">
      <alignment horizontal="center" vertical="center"/>
    </xf>
    <xf numFmtId="49" fontId="3" fillId="0" borderId="6" xfId="5" applyFont="1" applyBorder="1" applyAlignment="1">
      <alignment horizontal="center" vertical="center"/>
    </xf>
    <xf numFmtId="49" fontId="3" fillId="0" borderId="14" xfId="5" applyFont="1" applyBorder="1" applyAlignment="1">
      <alignment horizontal="center" vertical="center"/>
    </xf>
    <xf numFmtId="49" fontId="3" fillId="0" borderId="12" xfId="5" applyFont="1" applyBorder="1" applyAlignment="1">
      <alignment horizontal="center" vertical="center"/>
    </xf>
    <xf numFmtId="49" fontId="3" fillId="0" borderId="7" xfId="5" applyFont="1" applyBorder="1" applyAlignment="1">
      <alignment horizontal="center" vertical="center"/>
    </xf>
    <xf numFmtId="49" fontId="3" fillId="0" borderId="0" xfId="5" applyFont="1" applyBorder="1" applyAlignment="1">
      <alignment horizontal="left" vertical="center"/>
    </xf>
    <xf numFmtId="49" fontId="1" fillId="0" borderId="15" xfId="5" applyFont="1" applyBorder="1" applyAlignment="1">
      <alignment horizontal="center" vertical="center"/>
    </xf>
    <xf numFmtId="49" fontId="1" fillId="0" borderId="13" xfId="5" applyFont="1" applyBorder="1" applyAlignment="1">
      <alignment horizontal="center" vertical="center"/>
    </xf>
    <xf numFmtId="49" fontId="1" fillId="0" borderId="9" xfId="5" applyFont="1" applyBorder="1" applyAlignment="1">
      <alignment horizontal="center" vertical="center"/>
    </xf>
    <xf numFmtId="49" fontId="1" fillId="0" borderId="0" xfId="5" applyFont="1" applyBorder="1" applyAlignment="1">
      <alignment horizontal="left" vertical="center"/>
    </xf>
    <xf numFmtId="49" fontId="4" fillId="0" borderId="0" xfId="5" applyFont="1" applyAlignment="1">
      <alignment horizontal="center"/>
    </xf>
    <xf numFmtId="49" fontId="4" fillId="0" borderId="0" xfId="5" applyFont="1" applyAlignment="1">
      <alignment horizontal="center" vertical="center"/>
    </xf>
    <xf numFmtId="49" fontId="4" fillId="0" borderId="0" xfId="5" applyFont="1" applyBorder="1" applyAlignment="1">
      <alignment horizontal="left" vertical="center"/>
    </xf>
    <xf numFmtId="49" fontId="4" fillId="0" borderId="0" xfId="5" quotePrefix="1" applyFont="1" applyBorder="1" applyAlignment="1">
      <alignment horizontal="left" vertical="center"/>
    </xf>
    <xf numFmtId="49" fontId="3" fillId="0" borderId="1" xfId="5" applyFont="1" applyBorder="1" applyAlignment="1">
      <alignment horizontal="center" vertical="center"/>
    </xf>
    <xf numFmtId="49" fontId="3" fillId="0" borderId="2" xfId="5" applyFont="1" applyBorder="1" applyAlignment="1">
      <alignment horizontal="center" vertical="center"/>
    </xf>
    <xf numFmtId="49" fontId="3" fillId="0" borderId="3" xfId="5" applyFont="1" applyBorder="1" applyAlignment="1">
      <alignment horizontal="center" vertical="center"/>
    </xf>
    <xf numFmtId="49" fontId="3" fillId="0" borderId="15" xfId="6" applyFont="1" applyBorder="1" applyAlignment="1">
      <alignment horizontal="center" vertical="center"/>
    </xf>
    <xf numFmtId="49" fontId="3" fillId="0" borderId="13" xfId="6" applyFont="1" applyBorder="1" applyAlignment="1">
      <alignment horizontal="center" vertical="center"/>
    </xf>
    <xf numFmtId="49" fontId="3" fillId="0" borderId="9" xfId="6" applyFont="1" applyBorder="1" applyAlignment="1">
      <alignment horizontal="center" vertical="center"/>
    </xf>
    <xf numFmtId="49" fontId="3" fillId="0" borderId="11" xfId="6" applyFont="1" applyBorder="1" applyAlignment="1">
      <alignment horizontal="center" vertical="center"/>
    </xf>
    <xf numFmtId="49" fontId="3" fillId="0" borderId="0" xfId="6" applyFont="1" applyBorder="1" applyAlignment="1">
      <alignment horizontal="center" vertical="center"/>
    </xf>
    <xf numFmtId="49" fontId="3" fillId="0" borderId="6" xfId="6" applyFont="1" applyBorder="1" applyAlignment="1">
      <alignment horizontal="center" vertical="center"/>
    </xf>
    <xf numFmtId="49" fontId="3" fillId="0" borderId="14" xfId="6" applyFont="1" applyBorder="1" applyAlignment="1">
      <alignment horizontal="center" vertical="center"/>
    </xf>
    <xf numFmtId="49" fontId="3" fillId="0" borderId="12" xfId="6" applyFont="1" applyBorder="1" applyAlignment="1">
      <alignment horizontal="center" vertical="center"/>
    </xf>
    <xf numFmtId="49" fontId="3" fillId="0" borderId="7" xfId="6" applyFont="1" applyBorder="1" applyAlignment="1">
      <alignment horizontal="center" vertical="center"/>
    </xf>
    <xf numFmtId="49" fontId="3" fillId="0" borderId="0" xfId="6" applyFont="1" applyBorder="1" applyAlignment="1">
      <alignment horizontal="left" vertical="center"/>
    </xf>
    <xf numFmtId="49" fontId="1" fillId="0" borderId="15" xfId="6" applyFont="1" applyBorder="1" applyAlignment="1">
      <alignment horizontal="center" vertical="center"/>
    </xf>
    <xf numFmtId="49" fontId="1" fillId="0" borderId="13" xfId="6" applyFont="1" applyBorder="1" applyAlignment="1">
      <alignment horizontal="center" vertical="center"/>
    </xf>
    <xf numFmtId="49" fontId="1" fillId="0" borderId="9" xfId="6" applyFont="1" applyBorder="1" applyAlignment="1">
      <alignment horizontal="center" vertical="center"/>
    </xf>
    <xf numFmtId="49" fontId="1" fillId="0" borderId="0" xfId="6" applyFont="1" applyBorder="1" applyAlignment="1">
      <alignment horizontal="left" vertical="center"/>
    </xf>
    <xf numFmtId="49" fontId="4" fillId="0" borderId="0" xfId="6" applyFont="1" applyBorder="1" applyAlignment="1">
      <alignment horizontal="left" vertical="center"/>
    </xf>
    <xf numFmtId="49" fontId="4" fillId="0" borderId="0" xfId="6" quotePrefix="1" applyFont="1" applyBorder="1" applyAlignment="1">
      <alignment horizontal="left" vertical="center"/>
    </xf>
    <xf numFmtId="0" fontId="4" fillId="0" borderId="11" xfId="7" applyFont="1" applyBorder="1" applyAlignment="1">
      <alignment horizontal="center"/>
    </xf>
    <xf numFmtId="0" fontId="4" fillId="0" borderId="0" xfId="7" applyFont="1" applyBorder="1" applyAlignment="1">
      <alignment horizontal="center"/>
    </xf>
    <xf numFmtId="0" fontId="4" fillId="0" borderId="15" xfId="7" applyFont="1" applyBorder="1" applyAlignment="1">
      <alignment horizontal="center"/>
    </xf>
    <xf numFmtId="0" fontId="4" fillId="0" borderId="13" xfId="7" applyFont="1" applyBorder="1" applyAlignment="1">
      <alignment horizontal="center"/>
    </xf>
    <xf numFmtId="0" fontId="4" fillId="0" borderId="14" xfId="7" applyFont="1" applyBorder="1" applyAlignment="1">
      <alignment horizontal="center"/>
    </xf>
    <xf numFmtId="0" fontId="4" fillId="0" borderId="12" xfId="7" applyFont="1" applyBorder="1" applyAlignment="1">
      <alignment horizontal="center"/>
    </xf>
    <xf numFmtId="0" fontId="4" fillId="0" borderId="11" xfId="7" applyFont="1" applyFill="1" applyBorder="1" applyAlignment="1">
      <alignment horizontal="center"/>
    </xf>
    <xf numFmtId="0" fontId="4" fillId="0" borderId="0" xfId="7" applyFont="1" applyFill="1" applyBorder="1" applyAlignment="1">
      <alignment horizontal="center"/>
    </xf>
    <xf numFmtId="0" fontId="1" fillId="0" borderId="11" xfId="7" applyFont="1" applyBorder="1" applyAlignment="1">
      <alignment horizontal="center"/>
    </xf>
    <xf numFmtId="0" fontId="1" fillId="0" borderId="0" xfId="7" applyFont="1" applyBorder="1" applyAlignment="1">
      <alignment horizontal="center"/>
    </xf>
    <xf numFmtId="0" fontId="4" fillId="0" borderId="0" xfId="7" applyFont="1" applyAlignment="1">
      <alignment horizontal="center"/>
    </xf>
    <xf numFmtId="0" fontId="3" fillId="0" borderId="0" xfId="7" applyFont="1" applyAlignment="1">
      <alignment horizontal="center"/>
    </xf>
    <xf numFmtId="0" fontId="16" fillId="0" borderId="14" xfId="7" applyFont="1" applyBorder="1" applyAlignment="1">
      <alignment horizontal="center"/>
    </xf>
    <xf numFmtId="0" fontId="16" fillId="0" borderId="12" xfId="7" applyFont="1" applyBorder="1" applyAlignment="1">
      <alignment horizontal="center"/>
    </xf>
    <xf numFmtId="0" fontId="3" fillId="0" borderId="14" xfId="7" applyFont="1" applyBorder="1" applyAlignment="1">
      <alignment horizontal="center"/>
    </xf>
    <xf numFmtId="0" fontId="3" fillId="0" borderId="12" xfId="7" applyFont="1" applyBorder="1" applyAlignment="1">
      <alignment horizontal="center"/>
    </xf>
    <xf numFmtId="0" fontId="3" fillId="0" borderId="7" xfId="7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</cellXfs>
  <cellStyles count="9">
    <cellStyle name="Prozent 2" xfId="1"/>
    <cellStyle name="Prozent 2 2" xfId="2"/>
    <cellStyle name="Standard" xfId="0" builtinId="0"/>
    <cellStyle name="Standard 2" xfId="3"/>
    <cellStyle name="Standard 3" xfId="4"/>
    <cellStyle name="Standard_THERM.DRUCKVERL.FB.14" xfId="5"/>
    <cellStyle name="Standard_THERM.DRUCKVERL.FB.7" xfId="6"/>
    <cellStyle name="Standard_THERM.DRUCKVERL.ROLLEN" xfId="7"/>
    <cellStyle name="Standard_THERM.FB.ABMESSUNGEN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29.emf"/><Relationship Id="rId1" Type="http://schemas.openxmlformats.org/officeDocument/2006/relationships/image" Target="../media/image2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png"/><Relationship Id="rId4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4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2</xdr:row>
      <xdr:rowOff>142875</xdr:rowOff>
    </xdr:from>
    <xdr:to>
      <xdr:col>2</xdr:col>
      <xdr:colOff>180975</xdr:colOff>
      <xdr:row>5</xdr:row>
      <xdr:rowOff>0</xdr:rowOff>
    </xdr:to>
    <xdr:pic>
      <xdr:nvPicPr>
        <xdr:cNvPr id="9258" name="Picture 1">
          <a:extLst>
            <a:ext uri="{FF2B5EF4-FFF2-40B4-BE49-F238E27FC236}">
              <a16:creationId xmlns:a16="http://schemas.microsoft.com/office/drawing/2014/main" id="{A1B7239D-DFD9-4C17-A04C-A4C9ABD10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66725"/>
          <a:ext cx="10191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20</xdr:row>
      <xdr:rowOff>19050</xdr:rowOff>
    </xdr:from>
    <xdr:to>
      <xdr:col>7</xdr:col>
      <xdr:colOff>47625</xdr:colOff>
      <xdr:row>31</xdr:row>
      <xdr:rowOff>28575</xdr:rowOff>
    </xdr:to>
    <xdr:pic>
      <xdr:nvPicPr>
        <xdr:cNvPr id="19517" name="Picture 3">
          <a:extLst>
            <a:ext uri="{FF2B5EF4-FFF2-40B4-BE49-F238E27FC236}">
              <a16:creationId xmlns:a16="http://schemas.microsoft.com/office/drawing/2014/main" id="{3E74CB28-C227-4744-91A2-321B552B0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819525"/>
          <a:ext cx="39147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</xdr:row>
      <xdr:rowOff>28575</xdr:rowOff>
    </xdr:from>
    <xdr:to>
      <xdr:col>5</xdr:col>
      <xdr:colOff>9525</xdr:colOff>
      <xdr:row>15</xdr:row>
      <xdr:rowOff>85725</xdr:rowOff>
    </xdr:to>
    <xdr:pic>
      <xdr:nvPicPr>
        <xdr:cNvPr id="19518" name="Picture 5">
          <a:extLst>
            <a:ext uri="{FF2B5EF4-FFF2-40B4-BE49-F238E27FC236}">
              <a16:creationId xmlns:a16="http://schemas.microsoft.com/office/drawing/2014/main" id="{E987EEB8-0846-489E-9AE1-F756A546B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09725"/>
          <a:ext cx="34956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40</xdr:row>
      <xdr:rowOff>104775</xdr:rowOff>
    </xdr:from>
    <xdr:to>
      <xdr:col>5</xdr:col>
      <xdr:colOff>723900</xdr:colOff>
      <xdr:row>49</xdr:row>
      <xdr:rowOff>47625</xdr:rowOff>
    </xdr:to>
    <xdr:pic>
      <xdr:nvPicPr>
        <xdr:cNvPr id="19519" name="Picture 8">
          <a:extLst>
            <a:ext uri="{FF2B5EF4-FFF2-40B4-BE49-F238E27FC236}">
              <a16:creationId xmlns:a16="http://schemas.microsoft.com/office/drawing/2014/main" id="{11249B21-1C65-4DB1-8AA4-E2D3194DB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05675"/>
          <a:ext cx="37052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104775</xdr:rowOff>
    </xdr:from>
    <xdr:to>
      <xdr:col>6</xdr:col>
      <xdr:colOff>942975</xdr:colOff>
      <xdr:row>41</xdr:row>
      <xdr:rowOff>57150</xdr:rowOff>
    </xdr:to>
    <xdr:pic>
      <xdr:nvPicPr>
        <xdr:cNvPr id="1071" name="Picture 22">
          <a:extLst>
            <a:ext uri="{FF2B5EF4-FFF2-40B4-BE49-F238E27FC236}">
              <a16:creationId xmlns:a16="http://schemas.microsoft.com/office/drawing/2014/main" id="{54C8596F-C73E-421B-BA32-7D00F8306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90550"/>
          <a:ext cx="5505450" cy="610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4</xdr:row>
      <xdr:rowOff>38100</xdr:rowOff>
    </xdr:from>
    <xdr:to>
      <xdr:col>6</xdr:col>
      <xdr:colOff>628650</xdr:colOff>
      <xdr:row>7</xdr:row>
      <xdr:rowOff>228600</xdr:rowOff>
    </xdr:to>
    <xdr:pic>
      <xdr:nvPicPr>
        <xdr:cNvPr id="10368" name="Picture 5">
          <a:extLst>
            <a:ext uri="{FF2B5EF4-FFF2-40B4-BE49-F238E27FC236}">
              <a16:creationId xmlns:a16="http://schemas.microsoft.com/office/drawing/2014/main" id="{5A5B3CBD-8D44-4464-8BB0-9FBB1AFC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838200"/>
          <a:ext cx="1371600" cy="933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10</xdr:row>
      <xdr:rowOff>9525</xdr:rowOff>
    </xdr:from>
    <xdr:to>
      <xdr:col>6</xdr:col>
      <xdr:colOff>657225</xdr:colOff>
      <xdr:row>13</xdr:row>
      <xdr:rowOff>209550</xdr:rowOff>
    </xdr:to>
    <xdr:pic>
      <xdr:nvPicPr>
        <xdr:cNvPr id="10369" name="Picture 6">
          <a:extLst>
            <a:ext uri="{FF2B5EF4-FFF2-40B4-BE49-F238E27FC236}">
              <a16:creationId xmlns:a16="http://schemas.microsoft.com/office/drawing/2014/main" id="{43C284DA-B7DE-4E3E-93A3-06B80A2BC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143125"/>
          <a:ext cx="1400175" cy="942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16</xdr:row>
      <xdr:rowOff>28575</xdr:rowOff>
    </xdr:from>
    <xdr:to>
      <xdr:col>6</xdr:col>
      <xdr:colOff>561975</xdr:colOff>
      <xdr:row>19</xdr:row>
      <xdr:rowOff>19050</xdr:rowOff>
    </xdr:to>
    <xdr:pic>
      <xdr:nvPicPr>
        <xdr:cNvPr id="10370" name="Picture 7">
          <a:extLst>
            <a:ext uri="{FF2B5EF4-FFF2-40B4-BE49-F238E27FC236}">
              <a16:creationId xmlns:a16="http://schemas.microsoft.com/office/drawing/2014/main" id="{8FB5B948-09A6-4980-96A3-0B081494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3495675"/>
          <a:ext cx="1085850" cy="733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32</xdr:row>
          <xdr:rowOff>0</xdr:rowOff>
        </xdr:from>
        <xdr:to>
          <xdr:col>6</xdr:col>
          <xdr:colOff>828675</xdr:colOff>
          <xdr:row>34</xdr:row>
          <xdr:rowOff>228600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5F0F7995-2007-4F3F-8ECB-3A04E95A71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295275</xdr:colOff>
          <xdr:row>37</xdr:row>
          <xdr:rowOff>0</xdr:rowOff>
        </xdr:from>
        <xdr:to>
          <xdr:col>6</xdr:col>
          <xdr:colOff>609600</xdr:colOff>
          <xdr:row>39</xdr:row>
          <xdr:rowOff>228600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73449EE5-B36F-48DB-A1DE-518B95116C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21</xdr:row>
          <xdr:rowOff>0</xdr:rowOff>
        </xdr:from>
        <xdr:to>
          <xdr:col>6</xdr:col>
          <xdr:colOff>447675</xdr:colOff>
          <xdr:row>24</xdr:row>
          <xdr:rowOff>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AE3135D0-931E-46BE-833A-0E35426C5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26</xdr:row>
          <xdr:rowOff>28575</xdr:rowOff>
        </xdr:from>
        <xdr:to>
          <xdr:col>6</xdr:col>
          <xdr:colOff>495300</xdr:colOff>
          <xdr:row>29</xdr:row>
          <xdr:rowOff>161925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63B8BBC0-8D91-49EB-ABB7-58EE70590A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14</xdr:row>
      <xdr:rowOff>95250</xdr:rowOff>
    </xdr:from>
    <xdr:to>
      <xdr:col>6</xdr:col>
      <xdr:colOff>495300</xdr:colOff>
      <xdr:row>17</xdr:row>
      <xdr:rowOff>209550</xdr:rowOff>
    </xdr:to>
    <xdr:pic>
      <xdr:nvPicPr>
        <xdr:cNvPr id="11430" name="Picture 1" descr="auto0">
          <a:extLst>
            <a:ext uri="{FF2B5EF4-FFF2-40B4-BE49-F238E27FC236}">
              <a16:creationId xmlns:a16="http://schemas.microsoft.com/office/drawing/2014/main" id="{CF84B952-8654-4D2D-B618-48B6F8083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3733800"/>
          <a:ext cx="10382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323850</xdr:colOff>
      <xdr:row>3</xdr:row>
      <xdr:rowOff>28575</xdr:rowOff>
    </xdr:from>
    <xdr:to>
      <xdr:col>6</xdr:col>
      <xdr:colOff>504825</xdr:colOff>
      <xdr:row>6</xdr:row>
      <xdr:rowOff>257175</xdr:rowOff>
    </xdr:to>
    <xdr:pic>
      <xdr:nvPicPr>
        <xdr:cNvPr id="11431" name="Picture 2" descr="auto0">
          <a:extLst>
            <a:ext uri="{FF2B5EF4-FFF2-40B4-BE49-F238E27FC236}">
              <a16:creationId xmlns:a16="http://schemas.microsoft.com/office/drawing/2014/main" id="{896FFB57-1326-47EC-B16B-5B39D72E7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628650"/>
          <a:ext cx="10953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361950</xdr:colOff>
      <xdr:row>20</xdr:row>
      <xdr:rowOff>95250</xdr:rowOff>
    </xdr:from>
    <xdr:to>
      <xdr:col>6</xdr:col>
      <xdr:colOff>514350</xdr:colOff>
      <xdr:row>23</xdr:row>
      <xdr:rowOff>171450</xdr:rowOff>
    </xdr:to>
    <xdr:pic>
      <xdr:nvPicPr>
        <xdr:cNvPr id="11432" name="Picture 4" descr="auto0">
          <a:extLst>
            <a:ext uri="{FF2B5EF4-FFF2-40B4-BE49-F238E27FC236}">
              <a16:creationId xmlns:a16="http://schemas.microsoft.com/office/drawing/2014/main" id="{4ED105BF-5EE3-4D86-A9CB-3900C8C03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5391150"/>
          <a:ext cx="10668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8</xdr:row>
      <xdr:rowOff>57150</xdr:rowOff>
    </xdr:from>
    <xdr:to>
      <xdr:col>6</xdr:col>
      <xdr:colOff>619125</xdr:colOff>
      <xdr:row>11</xdr:row>
      <xdr:rowOff>228600</xdr:rowOff>
    </xdr:to>
    <xdr:pic>
      <xdr:nvPicPr>
        <xdr:cNvPr id="11433" name="Picture 5">
          <a:extLst>
            <a:ext uri="{FF2B5EF4-FFF2-40B4-BE49-F238E27FC236}">
              <a16:creationId xmlns:a16="http://schemas.microsoft.com/office/drawing/2014/main" id="{5DBAAA02-C005-4C5B-B7CA-26AB1ED32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038350"/>
          <a:ext cx="1333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123825</xdr:colOff>
          <xdr:row>26</xdr:row>
          <xdr:rowOff>47625</xdr:rowOff>
        </xdr:from>
        <xdr:to>
          <xdr:col>6</xdr:col>
          <xdr:colOff>828675</xdr:colOff>
          <xdr:row>29</xdr:row>
          <xdr:rowOff>28575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29F81742-0225-4CC3-83CE-DD0FDE907F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3</xdr:row>
      <xdr:rowOff>28575</xdr:rowOff>
    </xdr:from>
    <xdr:to>
      <xdr:col>6</xdr:col>
      <xdr:colOff>542925</xdr:colOff>
      <xdr:row>6</xdr:row>
      <xdr:rowOff>238125</xdr:rowOff>
    </xdr:to>
    <xdr:pic>
      <xdr:nvPicPr>
        <xdr:cNvPr id="12454" name="Picture 1" descr="auto0">
          <a:extLst>
            <a:ext uri="{FF2B5EF4-FFF2-40B4-BE49-F238E27FC236}">
              <a16:creationId xmlns:a16="http://schemas.microsoft.com/office/drawing/2014/main" id="{55D5521D-BE66-4926-8239-E7590FE8D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628650"/>
          <a:ext cx="11144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390525</xdr:colOff>
      <xdr:row>20</xdr:row>
      <xdr:rowOff>142875</xdr:rowOff>
    </xdr:from>
    <xdr:to>
      <xdr:col>6</xdr:col>
      <xdr:colOff>485775</xdr:colOff>
      <xdr:row>23</xdr:row>
      <xdr:rowOff>142875</xdr:rowOff>
    </xdr:to>
    <xdr:pic>
      <xdr:nvPicPr>
        <xdr:cNvPr id="12455" name="Picture 3" descr="auto0">
          <a:extLst>
            <a:ext uri="{FF2B5EF4-FFF2-40B4-BE49-F238E27FC236}">
              <a16:creationId xmlns:a16="http://schemas.microsoft.com/office/drawing/2014/main" id="{A016029F-16AE-4107-BD49-6ADD3BB19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438775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390525</xdr:colOff>
      <xdr:row>14</xdr:row>
      <xdr:rowOff>142875</xdr:rowOff>
    </xdr:from>
    <xdr:to>
      <xdr:col>6</xdr:col>
      <xdr:colOff>409575</xdr:colOff>
      <xdr:row>17</xdr:row>
      <xdr:rowOff>133350</xdr:rowOff>
    </xdr:to>
    <xdr:pic>
      <xdr:nvPicPr>
        <xdr:cNvPr id="12456" name="Picture 4" descr="auto0">
          <a:extLst>
            <a:ext uri="{FF2B5EF4-FFF2-40B4-BE49-F238E27FC236}">
              <a16:creationId xmlns:a16="http://schemas.microsoft.com/office/drawing/2014/main" id="{AF86CE93-8DBC-4E3A-BC68-3BB5C3005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3781425"/>
          <a:ext cx="933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8</xdr:row>
      <xdr:rowOff>142875</xdr:rowOff>
    </xdr:from>
    <xdr:to>
      <xdr:col>6</xdr:col>
      <xdr:colOff>485775</xdr:colOff>
      <xdr:row>11</xdr:row>
      <xdr:rowOff>152400</xdr:rowOff>
    </xdr:to>
    <xdr:pic>
      <xdr:nvPicPr>
        <xdr:cNvPr id="12457" name="Picture 5" descr="msoEE284">
          <a:extLst>
            <a:ext uri="{FF2B5EF4-FFF2-40B4-BE49-F238E27FC236}">
              <a16:creationId xmlns:a16="http://schemas.microsoft.com/office/drawing/2014/main" id="{597A130A-8AAD-47AA-A859-3DDC207C5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2124075"/>
          <a:ext cx="10477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66675</xdr:colOff>
          <xdr:row>26</xdr:row>
          <xdr:rowOff>171450</xdr:rowOff>
        </xdr:from>
        <xdr:to>
          <xdr:col>6</xdr:col>
          <xdr:colOff>866775</xdr:colOff>
          <xdr:row>29</xdr:row>
          <xdr:rowOff>95250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4A271699-006B-477C-A309-37AC707EEC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10</xdr:row>
      <xdr:rowOff>76200</xdr:rowOff>
    </xdr:from>
    <xdr:to>
      <xdr:col>7</xdr:col>
      <xdr:colOff>133350</xdr:colOff>
      <xdr:row>25</xdr:row>
      <xdr:rowOff>76200</xdr:rowOff>
    </xdr:to>
    <xdr:pic>
      <xdr:nvPicPr>
        <xdr:cNvPr id="8276" name="Picture 1">
          <a:extLst>
            <a:ext uri="{FF2B5EF4-FFF2-40B4-BE49-F238E27FC236}">
              <a16:creationId xmlns:a16="http://schemas.microsoft.com/office/drawing/2014/main" id="{65A99A58-873A-4D6D-8BB5-0AA9AE9D3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971675"/>
          <a:ext cx="45529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31</xdr:row>
      <xdr:rowOff>0</xdr:rowOff>
    </xdr:from>
    <xdr:to>
      <xdr:col>6</xdr:col>
      <xdr:colOff>419100</xdr:colOff>
      <xdr:row>51</xdr:row>
      <xdr:rowOff>142875</xdr:rowOff>
    </xdr:to>
    <xdr:pic>
      <xdr:nvPicPr>
        <xdr:cNvPr id="8277" name="Picture 3">
          <a:extLst>
            <a:ext uri="{FF2B5EF4-FFF2-40B4-BE49-F238E27FC236}">
              <a16:creationId xmlns:a16="http://schemas.microsoft.com/office/drawing/2014/main" id="{053C3C03-3E50-40FD-BF38-0D6D3563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457825"/>
          <a:ext cx="3600450" cy="3419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15</xdr:row>
      <xdr:rowOff>47625</xdr:rowOff>
    </xdr:from>
    <xdr:to>
      <xdr:col>7</xdr:col>
      <xdr:colOff>714375</xdr:colOff>
      <xdr:row>33</xdr:row>
      <xdr:rowOff>85725</xdr:rowOff>
    </xdr:to>
    <xdr:pic>
      <xdr:nvPicPr>
        <xdr:cNvPr id="7203" name="Grafik 1">
          <a:extLst>
            <a:ext uri="{FF2B5EF4-FFF2-40B4-BE49-F238E27FC236}">
              <a16:creationId xmlns:a16="http://schemas.microsoft.com/office/drawing/2014/main" id="{901F04F5-8F58-4D25-BCC3-E65FDDFA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943225"/>
          <a:ext cx="537210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9525</xdr:rowOff>
    </xdr:from>
    <xdr:to>
      <xdr:col>4</xdr:col>
      <xdr:colOff>447675</xdr:colOff>
      <xdr:row>12</xdr:row>
      <xdr:rowOff>95250</xdr:rowOff>
    </xdr:to>
    <xdr:pic>
      <xdr:nvPicPr>
        <xdr:cNvPr id="23559" name="Picture 5">
          <a:extLst>
            <a:ext uri="{FF2B5EF4-FFF2-40B4-BE49-F238E27FC236}">
              <a16:creationId xmlns:a16="http://schemas.microsoft.com/office/drawing/2014/main" id="{E5FFCE35-5FDD-4FEE-AE02-42140AEF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19125"/>
          <a:ext cx="30670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18</xdr:row>
      <xdr:rowOff>95250</xdr:rowOff>
    </xdr:from>
    <xdr:to>
      <xdr:col>4</xdr:col>
      <xdr:colOff>438150</xdr:colOff>
      <xdr:row>29</xdr:row>
      <xdr:rowOff>152400</xdr:rowOff>
    </xdr:to>
    <xdr:pic>
      <xdr:nvPicPr>
        <xdr:cNvPr id="23560" name="Picture 6">
          <a:extLst>
            <a:ext uri="{FF2B5EF4-FFF2-40B4-BE49-F238E27FC236}">
              <a16:creationId xmlns:a16="http://schemas.microsoft.com/office/drawing/2014/main" id="{F830D338-F637-45F2-9C3B-B86A22A7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476625"/>
          <a:ext cx="305752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35</xdr:row>
      <xdr:rowOff>57150</xdr:rowOff>
    </xdr:from>
    <xdr:to>
      <xdr:col>4</xdr:col>
      <xdr:colOff>466725</xdr:colOff>
      <xdr:row>45</xdr:row>
      <xdr:rowOff>152400</xdr:rowOff>
    </xdr:to>
    <xdr:pic>
      <xdr:nvPicPr>
        <xdr:cNvPr id="23561" name="Picture 7">
          <a:extLst>
            <a:ext uri="{FF2B5EF4-FFF2-40B4-BE49-F238E27FC236}">
              <a16:creationId xmlns:a16="http://schemas.microsoft.com/office/drawing/2014/main" id="{C3988543-E88B-4810-9138-6A78D4661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257925"/>
          <a:ext cx="30575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3</xdr:row>
      <xdr:rowOff>95250</xdr:rowOff>
    </xdr:from>
    <xdr:to>
      <xdr:col>5</xdr:col>
      <xdr:colOff>9525</xdr:colOff>
      <xdr:row>18</xdr:row>
      <xdr:rowOff>152400</xdr:rowOff>
    </xdr:to>
    <xdr:pic>
      <xdr:nvPicPr>
        <xdr:cNvPr id="25601" name="Grafik 5">
          <a:extLst>
            <a:ext uri="{FF2B5EF4-FFF2-40B4-BE49-F238E27FC236}">
              <a16:creationId xmlns:a16="http://schemas.microsoft.com/office/drawing/2014/main" id="{CBD71402-1DAF-4D21-9B81-355BAFEB5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14375"/>
          <a:ext cx="2971800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28575</xdr:rowOff>
    </xdr:from>
    <xdr:to>
      <xdr:col>4</xdr:col>
      <xdr:colOff>742950</xdr:colOff>
      <xdr:row>34</xdr:row>
      <xdr:rowOff>38100</xdr:rowOff>
    </xdr:to>
    <xdr:pic>
      <xdr:nvPicPr>
        <xdr:cNvPr id="25602" name="Grafik 7">
          <a:extLst>
            <a:ext uri="{FF2B5EF4-FFF2-40B4-BE49-F238E27FC236}">
              <a16:creationId xmlns:a16="http://schemas.microsoft.com/office/drawing/2014/main" id="{0A48D368-7D91-4C27-A4D3-4D2AF8095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695700"/>
          <a:ext cx="2990850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35</xdr:row>
      <xdr:rowOff>0</xdr:rowOff>
    </xdr:from>
    <xdr:to>
      <xdr:col>5</xdr:col>
      <xdr:colOff>38100</xdr:colOff>
      <xdr:row>50</xdr:row>
      <xdr:rowOff>142875</xdr:rowOff>
    </xdr:to>
    <xdr:pic>
      <xdr:nvPicPr>
        <xdr:cNvPr id="25603" name="Grafik 3">
          <a:extLst>
            <a:ext uri="{FF2B5EF4-FFF2-40B4-BE49-F238E27FC236}">
              <a16:creationId xmlns:a16="http://schemas.microsoft.com/office/drawing/2014/main" id="{A63F8F58-B602-4BB0-8F3E-F21FEA09C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15125"/>
          <a:ext cx="3095625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31"/>
  <sheetViews>
    <sheetView tabSelected="1" zoomScaleNormal="100" workbookViewId="0">
      <selection activeCell="J16" sqref="J16"/>
    </sheetView>
  </sheetViews>
  <sheetFormatPr baseColWidth="10" defaultRowHeight="12.75" x14ac:dyDescent="0.2"/>
  <cols>
    <col min="1" max="1" width="6" customWidth="1"/>
  </cols>
  <sheetData>
    <row r="4" spans="1:9" ht="59.25" x14ac:dyDescent="0.75">
      <c r="C4" s="25" t="s">
        <v>69</v>
      </c>
    </row>
    <row r="5" spans="1:9" ht="23.25" x14ac:dyDescent="0.35">
      <c r="C5" s="26" t="s">
        <v>70</v>
      </c>
    </row>
    <row r="9" spans="1:9" ht="20.25" x14ac:dyDescent="0.3">
      <c r="A9" s="96" t="s">
        <v>449</v>
      </c>
      <c r="B9" s="96"/>
      <c r="C9" s="96"/>
      <c r="D9" s="96"/>
      <c r="E9" s="96"/>
      <c r="F9" s="96"/>
      <c r="G9" s="96"/>
      <c r="H9" s="96"/>
      <c r="I9" s="96"/>
    </row>
    <row r="11" spans="1:9" ht="20.25" x14ac:dyDescent="0.3">
      <c r="A11" s="97" t="s">
        <v>241</v>
      </c>
      <c r="B11" s="97"/>
      <c r="C11" s="97"/>
      <c r="D11" s="97"/>
      <c r="E11" s="97"/>
      <c r="F11" s="97"/>
      <c r="G11" s="97"/>
      <c r="H11" s="97"/>
      <c r="I11" s="97"/>
    </row>
    <row r="12" spans="1:9" ht="12.75" customHeight="1" x14ac:dyDescent="0.3">
      <c r="B12" s="34"/>
      <c r="C12" s="34"/>
      <c r="D12" s="34"/>
      <c r="E12" s="34"/>
      <c r="F12" s="34"/>
      <c r="G12" s="34"/>
      <c r="H12" s="34"/>
      <c r="I12" s="34"/>
    </row>
    <row r="13" spans="1:9" ht="18" x14ac:dyDescent="0.25">
      <c r="C13" s="22" t="s">
        <v>240</v>
      </c>
    </row>
    <row r="14" spans="1:9" ht="18" customHeight="1" x14ac:dyDescent="0.2"/>
    <row r="15" spans="1:9" ht="18" x14ac:dyDescent="0.25">
      <c r="A15" s="24"/>
      <c r="B15" s="24"/>
      <c r="C15" s="22" t="s">
        <v>130</v>
      </c>
      <c r="D15" s="24"/>
      <c r="E15" s="24"/>
      <c r="F15" s="24"/>
      <c r="I15" s="22"/>
    </row>
    <row r="16" spans="1:9" ht="18" x14ac:dyDescent="0.25">
      <c r="A16" s="24"/>
      <c r="B16" s="24"/>
      <c r="D16" s="24"/>
      <c r="E16" s="24"/>
      <c r="F16" s="24"/>
    </row>
    <row r="17" spans="1:8" ht="18" x14ac:dyDescent="0.25">
      <c r="A17" s="24"/>
      <c r="B17" s="24"/>
      <c r="C17" s="22" t="s">
        <v>184</v>
      </c>
      <c r="D17" s="24"/>
      <c r="E17" s="24"/>
      <c r="F17" s="24"/>
    </row>
    <row r="18" spans="1:8" ht="18" x14ac:dyDescent="0.25">
      <c r="A18" s="24"/>
      <c r="B18" s="24"/>
      <c r="C18" s="22"/>
      <c r="D18" s="24"/>
      <c r="E18" s="24"/>
      <c r="F18" s="24"/>
      <c r="H18" s="22"/>
    </row>
    <row r="19" spans="1:8" ht="18" x14ac:dyDescent="0.25">
      <c r="A19" s="24"/>
      <c r="B19" s="24"/>
      <c r="C19" s="22" t="s">
        <v>67</v>
      </c>
      <c r="D19" s="24"/>
      <c r="E19" s="24"/>
      <c r="F19" s="24"/>
    </row>
    <row r="20" spans="1:8" ht="18" x14ac:dyDescent="0.25">
      <c r="A20" s="24"/>
      <c r="B20" s="24"/>
      <c r="C20" s="22"/>
      <c r="D20" s="24"/>
      <c r="E20" s="24"/>
      <c r="F20" s="24"/>
    </row>
    <row r="21" spans="1:8" ht="18" x14ac:dyDescent="0.25">
      <c r="A21" s="24"/>
      <c r="B21" s="24"/>
      <c r="C21" s="22" t="s">
        <v>182</v>
      </c>
      <c r="D21" s="24"/>
      <c r="E21" s="24"/>
      <c r="F21" s="24"/>
    </row>
    <row r="22" spans="1:8" ht="18" x14ac:dyDescent="0.25">
      <c r="A22" s="24"/>
      <c r="B22" s="24"/>
      <c r="C22" s="22"/>
      <c r="D22" s="24"/>
      <c r="E22" s="24"/>
      <c r="F22" s="24"/>
    </row>
    <row r="23" spans="1:8" ht="18" x14ac:dyDescent="0.25">
      <c r="A23" s="24"/>
      <c r="B23" s="24"/>
      <c r="C23" s="22" t="s">
        <v>5</v>
      </c>
      <c r="D23" s="24"/>
      <c r="E23" s="24"/>
      <c r="F23" s="24"/>
    </row>
    <row r="24" spans="1:8" ht="18" x14ac:dyDescent="0.25">
      <c r="A24" s="24"/>
      <c r="B24" s="24"/>
      <c r="C24" s="22"/>
      <c r="D24" s="24"/>
      <c r="E24" s="24"/>
      <c r="F24" s="24"/>
    </row>
    <row r="25" spans="1:8" ht="18" x14ac:dyDescent="0.25">
      <c r="A25" s="24"/>
      <c r="B25" s="24"/>
      <c r="C25" s="22" t="s">
        <v>68</v>
      </c>
      <c r="D25" s="24"/>
      <c r="E25" s="24"/>
      <c r="F25" s="24"/>
    </row>
    <row r="26" spans="1:8" ht="18" x14ac:dyDescent="0.25">
      <c r="A26" s="24"/>
      <c r="B26" s="24"/>
      <c r="C26" s="22"/>
      <c r="D26" s="24"/>
      <c r="E26" s="24"/>
      <c r="F26" s="24"/>
    </row>
    <row r="27" spans="1:8" ht="18" x14ac:dyDescent="0.25">
      <c r="C27" s="22" t="s">
        <v>66</v>
      </c>
    </row>
    <row r="28" spans="1:8" ht="18" x14ac:dyDescent="0.25">
      <c r="C28" s="22"/>
    </row>
    <row r="29" spans="1:8" ht="18" x14ac:dyDescent="0.25">
      <c r="C29" s="22" t="s">
        <v>207</v>
      </c>
    </row>
    <row r="30" spans="1:8" ht="18" x14ac:dyDescent="0.25">
      <c r="C30" s="22"/>
    </row>
    <row r="31" spans="1:8" ht="18" x14ac:dyDescent="0.25">
      <c r="C31" s="22" t="s">
        <v>22</v>
      </c>
    </row>
  </sheetData>
  <mergeCells count="2">
    <mergeCell ref="A9:I9"/>
    <mergeCell ref="A11:I11"/>
  </mergeCell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68"/>
  <sheetViews>
    <sheetView showWhiteSpace="0" zoomScaleNormal="100" zoomScaleSheetLayoutView="100" workbookViewId="0">
      <selection activeCell="O25" sqref="O25"/>
    </sheetView>
  </sheetViews>
  <sheetFormatPr baseColWidth="10" defaultColWidth="10.28515625" defaultRowHeight="11.25" x14ac:dyDescent="0.2"/>
  <cols>
    <col min="1" max="1" width="10.5703125" style="74" customWidth="1"/>
    <col min="2" max="2" width="7.7109375" style="74" customWidth="1"/>
    <col min="3" max="5" width="5.7109375" style="74" customWidth="1"/>
    <col min="6" max="6" width="1.42578125" style="74" hidden="1" customWidth="1"/>
    <col min="7" max="15" width="6.7109375" style="74" customWidth="1"/>
    <col min="16" max="16384" width="10.28515625" style="74"/>
  </cols>
  <sheetData>
    <row r="1" spans="3:15" ht="18" customHeight="1" x14ac:dyDescent="0.2"/>
    <row r="2" spans="3:15" ht="18" customHeight="1" x14ac:dyDescent="0.2">
      <c r="E2" s="75"/>
    </row>
    <row r="3" spans="3:15" ht="18" customHeight="1" x14ac:dyDescent="0.25">
      <c r="C3" s="190" t="s">
        <v>444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3:15" ht="18" customHeight="1" x14ac:dyDescent="0.25">
      <c r="C4" s="190" t="s">
        <v>447</v>
      </c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3:15" ht="18" customHeight="1" x14ac:dyDescent="0.25">
      <c r="C5" s="190"/>
      <c r="D5" s="190"/>
      <c r="E5" s="190"/>
      <c r="F5" s="190"/>
      <c r="G5" s="191"/>
      <c r="H5" s="191"/>
      <c r="I5" s="191"/>
      <c r="J5" s="191"/>
      <c r="K5" s="191"/>
      <c r="L5" s="191"/>
      <c r="M5" s="191"/>
      <c r="N5" s="191"/>
      <c r="O5" s="191"/>
    </row>
    <row r="6" spans="3:15" ht="18" customHeight="1" x14ac:dyDescent="0.25">
      <c r="C6" s="190"/>
      <c r="D6" s="190"/>
      <c r="E6" s="190"/>
      <c r="F6" s="190"/>
      <c r="G6" s="76"/>
      <c r="H6" s="76"/>
      <c r="I6" s="76"/>
      <c r="J6" s="76"/>
      <c r="K6" s="76"/>
      <c r="L6" s="76"/>
      <c r="M6" s="76"/>
      <c r="N6" s="76"/>
      <c r="O6" s="76"/>
    </row>
    <row r="7" spans="3:15" ht="18" customHeight="1" x14ac:dyDescent="0.3">
      <c r="C7" s="192" t="s">
        <v>285</v>
      </c>
      <c r="D7" s="193"/>
      <c r="E7" s="193"/>
      <c r="F7" s="193"/>
      <c r="G7" s="194" t="s">
        <v>446</v>
      </c>
      <c r="H7" s="195"/>
      <c r="I7" s="195"/>
      <c r="J7" s="195"/>
      <c r="K7" s="195"/>
      <c r="L7" s="195"/>
      <c r="M7" s="195"/>
      <c r="N7" s="195"/>
      <c r="O7" s="196"/>
    </row>
    <row r="8" spans="3:15" ht="18" customHeight="1" x14ac:dyDescent="0.3">
      <c r="C8" s="188" t="s">
        <v>286</v>
      </c>
      <c r="D8" s="189"/>
      <c r="E8" s="189"/>
      <c r="F8" s="189"/>
      <c r="G8" s="77">
        <v>1</v>
      </c>
      <c r="H8" s="78">
        <v>5</v>
      </c>
      <c r="I8" s="78">
        <v>10</v>
      </c>
      <c r="J8" s="78">
        <v>15</v>
      </c>
      <c r="K8" s="78">
        <v>20</v>
      </c>
      <c r="L8" s="78">
        <v>25</v>
      </c>
      <c r="M8" s="78">
        <v>30</v>
      </c>
      <c r="N8" s="78">
        <v>40</v>
      </c>
      <c r="O8" s="79">
        <v>50</v>
      </c>
    </row>
    <row r="9" spans="3:15" ht="18" customHeight="1" x14ac:dyDescent="0.25">
      <c r="C9" s="184">
        <v>10</v>
      </c>
      <c r="D9" s="185"/>
      <c r="E9" s="185"/>
      <c r="F9" s="185"/>
      <c r="G9" s="80">
        <v>0.01</v>
      </c>
      <c r="H9" s="81">
        <v>0.05</v>
      </c>
      <c r="I9" s="80">
        <v>0.1</v>
      </c>
      <c r="J9" s="81">
        <v>0.15</v>
      </c>
      <c r="K9" s="80">
        <v>0.2</v>
      </c>
      <c r="L9" s="82">
        <v>0.25</v>
      </c>
      <c r="M9" s="83">
        <v>0.3</v>
      </c>
      <c r="N9" s="81">
        <v>0.4</v>
      </c>
      <c r="O9" s="83">
        <v>0.5</v>
      </c>
    </row>
    <row r="10" spans="3:15" ht="18" customHeight="1" x14ac:dyDescent="0.25">
      <c r="C10" s="180">
        <v>20</v>
      </c>
      <c r="D10" s="181"/>
      <c r="E10" s="181"/>
      <c r="F10" s="181"/>
      <c r="G10" s="84">
        <v>0.03</v>
      </c>
      <c r="H10" s="85">
        <v>0.15</v>
      </c>
      <c r="I10" s="84">
        <v>0.3</v>
      </c>
      <c r="J10" s="85">
        <v>0.44999999999999996</v>
      </c>
      <c r="K10" s="84">
        <v>0.6</v>
      </c>
      <c r="L10" s="86">
        <v>0.75</v>
      </c>
      <c r="M10" s="87">
        <v>0.89999999999999991</v>
      </c>
      <c r="N10" s="85">
        <v>1.2</v>
      </c>
      <c r="O10" s="87">
        <v>1.5</v>
      </c>
    </row>
    <row r="11" spans="3:15" ht="18" customHeight="1" x14ac:dyDescent="0.25">
      <c r="C11" s="180">
        <v>30</v>
      </c>
      <c r="D11" s="181"/>
      <c r="E11" s="181"/>
      <c r="F11" s="181"/>
      <c r="G11" s="84">
        <v>0.04</v>
      </c>
      <c r="H11" s="85">
        <v>0.2</v>
      </c>
      <c r="I11" s="84">
        <v>0.4</v>
      </c>
      <c r="J11" s="85">
        <v>0.6</v>
      </c>
      <c r="K11" s="84">
        <v>0.8</v>
      </c>
      <c r="L11" s="86">
        <v>1</v>
      </c>
      <c r="M11" s="87">
        <v>1.2</v>
      </c>
      <c r="N11" s="85">
        <v>1.6</v>
      </c>
      <c r="O11" s="87">
        <v>2</v>
      </c>
    </row>
    <row r="12" spans="3:15" ht="18" customHeight="1" x14ac:dyDescent="0.25">
      <c r="C12" s="180">
        <v>40</v>
      </c>
      <c r="D12" s="181"/>
      <c r="E12" s="181"/>
      <c r="F12" s="181"/>
      <c r="G12" s="84">
        <v>0.06</v>
      </c>
      <c r="H12" s="85">
        <v>0.3</v>
      </c>
      <c r="I12" s="84">
        <v>0.6</v>
      </c>
      <c r="J12" s="85">
        <v>0.9</v>
      </c>
      <c r="K12" s="84">
        <v>1.2</v>
      </c>
      <c r="L12" s="86">
        <v>1.5</v>
      </c>
      <c r="M12" s="87">
        <v>1.8</v>
      </c>
      <c r="N12" s="85">
        <v>2.4</v>
      </c>
      <c r="O12" s="87">
        <v>3</v>
      </c>
    </row>
    <row r="13" spans="3:15" ht="18" customHeight="1" x14ac:dyDescent="0.25">
      <c r="C13" s="182">
        <v>50</v>
      </c>
      <c r="D13" s="183"/>
      <c r="E13" s="183"/>
      <c r="F13" s="183"/>
      <c r="G13" s="88">
        <v>7.0000000000000007E-2</v>
      </c>
      <c r="H13" s="89">
        <v>0.35000000000000003</v>
      </c>
      <c r="I13" s="88">
        <v>0.70000000000000007</v>
      </c>
      <c r="J13" s="89">
        <v>1.05</v>
      </c>
      <c r="K13" s="88">
        <v>1.4000000000000001</v>
      </c>
      <c r="L13" s="90">
        <v>1.7500000000000002</v>
      </c>
      <c r="M13" s="91">
        <v>2.1</v>
      </c>
      <c r="N13" s="89">
        <v>2.8000000000000003</v>
      </c>
      <c r="O13" s="91">
        <v>3.5000000000000004</v>
      </c>
    </row>
    <row r="14" spans="3:15" ht="18" customHeight="1" x14ac:dyDescent="0.25">
      <c r="C14" s="180">
        <v>60</v>
      </c>
      <c r="D14" s="181"/>
      <c r="E14" s="181"/>
      <c r="F14" s="181"/>
      <c r="G14" s="84">
        <v>0.08</v>
      </c>
      <c r="H14" s="85">
        <v>0.4</v>
      </c>
      <c r="I14" s="84">
        <v>0.8</v>
      </c>
      <c r="J14" s="85">
        <v>1.2</v>
      </c>
      <c r="K14" s="84">
        <v>1.6</v>
      </c>
      <c r="L14" s="86">
        <v>2</v>
      </c>
      <c r="M14" s="87">
        <v>2.4</v>
      </c>
      <c r="N14" s="85">
        <v>3.2</v>
      </c>
      <c r="O14" s="87">
        <v>4</v>
      </c>
    </row>
    <row r="15" spans="3:15" ht="18" customHeight="1" x14ac:dyDescent="0.25">
      <c r="C15" s="180">
        <v>70</v>
      </c>
      <c r="D15" s="181"/>
      <c r="E15" s="181"/>
      <c r="F15" s="181"/>
      <c r="G15" s="84">
        <v>0.1</v>
      </c>
      <c r="H15" s="85">
        <v>0.5</v>
      </c>
      <c r="I15" s="87">
        <v>1</v>
      </c>
      <c r="J15" s="85">
        <v>1.5</v>
      </c>
      <c r="K15" s="87">
        <v>2</v>
      </c>
      <c r="L15" s="86">
        <v>2.5</v>
      </c>
      <c r="M15" s="87">
        <v>3</v>
      </c>
      <c r="N15" s="86">
        <v>4</v>
      </c>
      <c r="O15" s="87">
        <v>5</v>
      </c>
    </row>
    <row r="16" spans="3:15" ht="18" customHeight="1" x14ac:dyDescent="0.25">
      <c r="C16" s="180">
        <v>80</v>
      </c>
      <c r="D16" s="181"/>
      <c r="E16" s="181"/>
      <c r="F16" s="181"/>
      <c r="G16" s="84">
        <v>0.11</v>
      </c>
      <c r="H16" s="85">
        <v>0.55000000000000004</v>
      </c>
      <c r="I16" s="84">
        <v>1.1000000000000001</v>
      </c>
      <c r="J16" s="85">
        <v>1.65</v>
      </c>
      <c r="K16" s="84">
        <v>2.2000000000000002</v>
      </c>
      <c r="L16" s="86">
        <v>2.75</v>
      </c>
      <c r="M16" s="87">
        <v>3.3</v>
      </c>
      <c r="N16" s="85">
        <v>4.4000000000000004</v>
      </c>
      <c r="O16" s="87">
        <v>5.5</v>
      </c>
    </row>
    <row r="17" spans="3:15" ht="18" customHeight="1" x14ac:dyDescent="0.25">
      <c r="C17" s="180">
        <v>90</v>
      </c>
      <c r="D17" s="181"/>
      <c r="E17" s="181"/>
      <c r="F17" s="181"/>
      <c r="G17" s="84">
        <v>0.22</v>
      </c>
      <c r="H17" s="85">
        <v>1.1000000000000001</v>
      </c>
      <c r="I17" s="84">
        <v>2.2000000000000002</v>
      </c>
      <c r="J17" s="85">
        <v>3.3</v>
      </c>
      <c r="K17" s="84">
        <v>4.4000000000000004</v>
      </c>
      <c r="L17" s="86">
        <v>5.5</v>
      </c>
      <c r="M17" s="87">
        <v>6.6</v>
      </c>
      <c r="N17" s="85">
        <v>8.8000000000000007</v>
      </c>
      <c r="O17" s="87">
        <v>11</v>
      </c>
    </row>
    <row r="18" spans="3:15" ht="18" customHeight="1" x14ac:dyDescent="0.25">
      <c r="C18" s="180">
        <v>100</v>
      </c>
      <c r="D18" s="181"/>
      <c r="E18" s="181"/>
      <c r="F18" s="181"/>
      <c r="G18" s="84">
        <v>0.26</v>
      </c>
      <c r="H18" s="85">
        <v>1.3</v>
      </c>
      <c r="I18" s="84">
        <v>2.6</v>
      </c>
      <c r="J18" s="85">
        <v>3.9000000000000004</v>
      </c>
      <c r="K18" s="84">
        <v>5.2</v>
      </c>
      <c r="L18" s="86">
        <v>6.5</v>
      </c>
      <c r="M18" s="87">
        <v>7.8000000000000007</v>
      </c>
      <c r="N18" s="85">
        <v>10.4</v>
      </c>
      <c r="O18" s="87">
        <v>13</v>
      </c>
    </row>
    <row r="19" spans="3:15" ht="18" customHeight="1" x14ac:dyDescent="0.25">
      <c r="C19" s="184">
        <v>120</v>
      </c>
      <c r="D19" s="185"/>
      <c r="E19" s="185"/>
      <c r="F19" s="185"/>
      <c r="G19" s="83">
        <v>0.36</v>
      </c>
      <c r="H19" s="82">
        <v>1.7999999999999998</v>
      </c>
      <c r="I19" s="83">
        <v>3.5999999999999996</v>
      </c>
      <c r="J19" s="82">
        <v>5.3999999999999995</v>
      </c>
      <c r="K19" s="83">
        <v>7.1999999999999993</v>
      </c>
      <c r="L19" s="82">
        <v>9</v>
      </c>
      <c r="M19" s="83">
        <v>10.799999999999999</v>
      </c>
      <c r="N19" s="82">
        <v>14.399999999999999</v>
      </c>
      <c r="O19" s="83">
        <v>18</v>
      </c>
    </row>
    <row r="20" spans="3:15" ht="18" customHeight="1" x14ac:dyDescent="0.25">
      <c r="C20" s="180">
        <v>140</v>
      </c>
      <c r="D20" s="181"/>
      <c r="E20" s="181"/>
      <c r="F20" s="181"/>
      <c r="G20" s="87">
        <v>0.47</v>
      </c>
      <c r="H20" s="86">
        <v>2.3499999999999996</v>
      </c>
      <c r="I20" s="87">
        <v>4.6999999999999993</v>
      </c>
      <c r="J20" s="86">
        <v>7.05</v>
      </c>
      <c r="K20" s="87">
        <v>9.3999999999999986</v>
      </c>
      <c r="L20" s="86">
        <v>11.75</v>
      </c>
      <c r="M20" s="87">
        <v>14.1</v>
      </c>
      <c r="N20" s="86">
        <v>18.799999999999997</v>
      </c>
      <c r="O20" s="87">
        <v>23.5</v>
      </c>
    </row>
    <row r="21" spans="3:15" ht="18" customHeight="1" x14ac:dyDescent="0.25">
      <c r="C21" s="180">
        <v>160</v>
      </c>
      <c r="D21" s="181"/>
      <c r="E21" s="181"/>
      <c r="F21" s="181"/>
      <c r="G21" s="84">
        <v>0.59</v>
      </c>
      <c r="H21" s="85">
        <v>2.9499999999999997</v>
      </c>
      <c r="I21" s="84">
        <v>5.8999999999999995</v>
      </c>
      <c r="J21" s="85">
        <v>8.85</v>
      </c>
      <c r="K21" s="84">
        <v>11.799999999999999</v>
      </c>
      <c r="L21" s="86">
        <v>14.75</v>
      </c>
      <c r="M21" s="87">
        <v>17.7</v>
      </c>
      <c r="N21" s="85">
        <v>23.599999999999998</v>
      </c>
      <c r="O21" s="87">
        <v>29.5</v>
      </c>
    </row>
    <row r="22" spans="3:15" ht="18" customHeight="1" x14ac:dyDescent="0.25">
      <c r="C22" s="180">
        <v>180</v>
      </c>
      <c r="D22" s="181"/>
      <c r="E22" s="181"/>
      <c r="F22" s="181"/>
      <c r="G22" s="84">
        <v>0.73</v>
      </c>
      <c r="H22" s="85">
        <v>3.65</v>
      </c>
      <c r="I22" s="87">
        <v>7.3</v>
      </c>
      <c r="J22" s="85">
        <v>10.95</v>
      </c>
      <c r="K22" s="87">
        <v>14.6</v>
      </c>
      <c r="L22" s="86">
        <v>18.25</v>
      </c>
      <c r="M22" s="87">
        <v>21.9</v>
      </c>
      <c r="N22" s="86">
        <v>29.2</v>
      </c>
      <c r="O22" s="87">
        <v>36.5</v>
      </c>
    </row>
    <row r="23" spans="3:15" ht="18" customHeight="1" x14ac:dyDescent="0.25">
      <c r="C23" s="182">
        <v>200</v>
      </c>
      <c r="D23" s="183"/>
      <c r="E23" s="183"/>
      <c r="F23" s="183"/>
      <c r="G23" s="88">
        <v>0.87</v>
      </c>
      <c r="H23" s="89">
        <v>4.3499999999999996</v>
      </c>
      <c r="I23" s="91">
        <v>8.6999999999999993</v>
      </c>
      <c r="J23" s="89">
        <v>13.05</v>
      </c>
      <c r="K23" s="91">
        <v>17.399999999999999</v>
      </c>
      <c r="L23" s="90">
        <v>21.75</v>
      </c>
      <c r="M23" s="91">
        <v>26.1</v>
      </c>
      <c r="N23" s="90">
        <v>34.799999999999997</v>
      </c>
      <c r="O23" s="91">
        <v>43.5</v>
      </c>
    </row>
    <row r="24" spans="3:15" ht="18" customHeight="1" x14ac:dyDescent="0.25">
      <c r="C24" s="180">
        <v>220</v>
      </c>
      <c r="D24" s="181"/>
      <c r="E24" s="181"/>
      <c r="F24" s="181"/>
      <c r="G24" s="84">
        <v>1.03</v>
      </c>
      <c r="H24" s="85">
        <v>5.15</v>
      </c>
      <c r="I24" s="84">
        <v>10.3</v>
      </c>
      <c r="J24" s="85">
        <v>15.450000000000001</v>
      </c>
      <c r="K24" s="84">
        <v>20.6</v>
      </c>
      <c r="L24" s="86">
        <v>25.75</v>
      </c>
      <c r="M24" s="87">
        <v>30.900000000000002</v>
      </c>
      <c r="N24" s="85">
        <v>41.2</v>
      </c>
      <c r="O24" s="87">
        <v>51.5</v>
      </c>
    </row>
    <row r="25" spans="3:15" ht="18" customHeight="1" x14ac:dyDescent="0.25">
      <c r="C25" s="186">
        <v>240</v>
      </c>
      <c r="D25" s="187"/>
      <c r="E25" s="187"/>
      <c r="F25" s="187"/>
      <c r="G25" s="92">
        <v>1.2</v>
      </c>
      <c r="H25" s="93">
        <v>6</v>
      </c>
      <c r="I25" s="92">
        <v>12</v>
      </c>
      <c r="J25" s="93">
        <v>18</v>
      </c>
      <c r="K25" s="92">
        <v>24</v>
      </c>
      <c r="L25" s="93">
        <v>30</v>
      </c>
      <c r="M25" s="92">
        <v>36</v>
      </c>
      <c r="N25" s="93">
        <v>48</v>
      </c>
      <c r="O25" s="92">
        <v>60</v>
      </c>
    </row>
    <row r="26" spans="3:15" ht="18" customHeight="1" x14ac:dyDescent="0.25">
      <c r="C26" s="180">
        <v>260</v>
      </c>
      <c r="D26" s="181"/>
      <c r="E26" s="181"/>
      <c r="F26" s="181"/>
      <c r="G26" s="84">
        <v>1.38</v>
      </c>
      <c r="H26" s="85">
        <v>6.8999999999999995</v>
      </c>
      <c r="I26" s="84">
        <v>13.799999999999999</v>
      </c>
      <c r="J26" s="85">
        <v>20.7</v>
      </c>
      <c r="K26" s="84">
        <v>27.599999999999998</v>
      </c>
      <c r="L26" s="86">
        <v>34.5</v>
      </c>
      <c r="M26" s="87">
        <v>41.4</v>
      </c>
      <c r="N26" s="85">
        <v>55.199999999999996</v>
      </c>
      <c r="O26" s="87">
        <v>69</v>
      </c>
    </row>
    <row r="27" spans="3:15" ht="18" customHeight="1" x14ac:dyDescent="0.25">
      <c r="C27" s="180">
        <v>280</v>
      </c>
      <c r="D27" s="181"/>
      <c r="E27" s="181"/>
      <c r="F27" s="181"/>
      <c r="G27" s="84">
        <v>1.57</v>
      </c>
      <c r="H27" s="85">
        <v>7.8500000000000005</v>
      </c>
      <c r="I27" s="84">
        <v>15.700000000000001</v>
      </c>
      <c r="J27" s="85">
        <v>23.55</v>
      </c>
      <c r="K27" s="84">
        <v>31.400000000000002</v>
      </c>
      <c r="L27" s="86">
        <v>39.25</v>
      </c>
      <c r="M27" s="87">
        <v>47.1</v>
      </c>
      <c r="N27" s="85">
        <v>62.800000000000004</v>
      </c>
      <c r="O27" s="87">
        <v>78.5</v>
      </c>
    </row>
    <row r="28" spans="3:15" ht="18" customHeight="1" x14ac:dyDescent="0.25">
      <c r="C28" s="180">
        <v>300</v>
      </c>
      <c r="D28" s="181"/>
      <c r="E28" s="181"/>
      <c r="F28" s="181"/>
      <c r="G28" s="84">
        <v>1.78</v>
      </c>
      <c r="H28" s="85">
        <v>8.9</v>
      </c>
      <c r="I28" s="84">
        <v>17.8</v>
      </c>
      <c r="J28" s="85">
        <v>26.7</v>
      </c>
      <c r="K28" s="84">
        <v>35.6</v>
      </c>
      <c r="L28" s="86">
        <v>44.5</v>
      </c>
      <c r="M28" s="87">
        <v>53.4</v>
      </c>
      <c r="N28" s="85">
        <v>71.2</v>
      </c>
      <c r="O28" s="87">
        <v>89</v>
      </c>
    </row>
    <row r="29" spans="3:15" ht="18" customHeight="1" x14ac:dyDescent="0.25">
      <c r="C29" s="184">
        <v>320</v>
      </c>
      <c r="D29" s="185"/>
      <c r="E29" s="185"/>
      <c r="F29" s="185"/>
      <c r="G29" s="80">
        <v>1.99</v>
      </c>
      <c r="H29" s="81">
        <v>9.9499999999999993</v>
      </c>
      <c r="I29" s="80">
        <v>19.899999999999999</v>
      </c>
      <c r="J29" s="81">
        <v>29.85</v>
      </c>
      <c r="K29" s="80">
        <v>39.799999999999997</v>
      </c>
      <c r="L29" s="82">
        <v>49.75</v>
      </c>
      <c r="M29" s="83">
        <v>59.7</v>
      </c>
      <c r="N29" s="81">
        <v>79.599999999999994</v>
      </c>
      <c r="O29" s="83">
        <v>99.5</v>
      </c>
    </row>
    <row r="30" spans="3:15" ht="18" customHeight="1" x14ac:dyDescent="0.25">
      <c r="C30" s="180">
        <v>340</v>
      </c>
      <c r="D30" s="181"/>
      <c r="E30" s="181"/>
      <c r="F30" s="181"/>
      <c r="G30" s="84">
        <v>2.21</v>
      </c>
      <c r="H30" s="85">
        <v>11.05</v>
      </c>
      <c r="I30" s="84">
        <v>22.1</v>
      </c>
      <c r="J30" s="85">
        <v>33.15</v>
      </c>
      <c r="K30" s="84">
        <v>44.2</v>
      </c>
      <c r="L30" s="86">
        <v>55.25</v>
      </c>
      <c r="M30" s="87">
        <v>66.3</v>
      </c>
      <c r="N30" s="85">
        <v>88.4</v>
      </c>
      <c r="O30" s="87">
        <v>110.5</v>
      </c>
    </row>
    <row r="31" spans="3:15" ht="18" customHeight="1" x14ac:dyDescent="0.25">
      <c r="C31" s="180">
        <v>360</v>
      </c>
      <c r="D31" s="181"/>
      <c r="E31" s="181"/>
      <c r="F31" s="181"/>
      <c r="G31" s="84">
        <v>2.4500000000000002</v>
      </c>
      <c r="H31" s="85">
        <v>12.25</v>
      </c>
      <c r="I31" s="87">
        <v>24.5</v>
      </c>
      <c r="J31" s="85">
        <v>36.75</v>
      </c>
      <c r="K31" s="84">
        <v>49</v>
      </c>
      <c r="L31" s="86">
        <v>61.250000000000007</v>
      </c>
      <c r="M31" s="87">
        <v>73.5</v>
      </c>
      <c r="N31" s="85">
        <v>98</v>
      </c>
      <c r="O31" s="87">
        <v>122.50000000000001</v>
      </c>
    </row>
    <row r="32" spans="3:15" ht="18" customHeight="1" x14ac:dyDescent="0.25">
      <c r="C32" s="180">
        <v>380</v>
      </c>
      <c r="D32" s="181"/>
      <c r="E32" s="181"/>
      <c r="F32" s="181"/>
      <c r="G32" s="87">
        <v>2.69</v>
      </c>
      <c r="H32" s="86">
        <v>13.45</v>
      </c>
      <c r="I32" s="87">
        <v>26.9</v>
      </c>
      <c r="J32" s="86">
        <v>40.35</v>
      </c>
      <c r="K32" s="87">
        <v>53.8</v>
      </c>
      <c r="L32" s="86">
        <v>67.25</v>
      </c>
      <c r="M32" s="87">
        <v>80.7</v>
      </c>
      <c r="N32" s="86">
        <v>107.6</v>
      </c>
      <c r="O32" s="87">
        <v>134.5</v>
      </c>
    </row>
    <row r="33" spans="3:15" ht="18" customHeight="1" x14ac:dyDescent="0.25">
      <c r="C33" s="182">
        <v>400</v>
      </c>
      <c r="D33" s="183"/>
      <c r="E33" s="183"/>
      <c r="F33" s="183"/>
      <c r="G33" s="88">
        <v>2.95</v>
      </c>
      <c r="H33" s="89">
        <v>14.75</v>
      </c>
      <c r="I33" s="88">
        <v>29.5</v>
      </c>
      <c r="J33" s="89">
        <v>44.25</v>
      </c>
      <c r="K33" s="88">
        <v>59</v>
      </c>
      <c r="L33" s="90">
        <v>73.75</v>
      </c>
      <c r="M33" s="91">
        <v>88.5</v>
      </c>
      <c r="N33" s="89">
        <v>118</v>
      </c>
      <c r="O33" s="91">
        <v>147.5</v>
      </c>
    </row>
    <row r="34" spans="3:15" ht="18" customHeight="1" x14ac:dyDescent="0.2"/>
    <row r="35" spans="3:15" ht="18" customHeight="1" x14ac:dyDescent="0.2">
      <c r="J35" s="94"/>
    </row>
    <row r="36" spans="3:15" ht="18" customHeight="1" x14ac:dyDescent="0.2"/>
    <row r="37" spans="3:15" ht="18" customHeight="1" x14ac:dyDescent="0.2"/>
    <row r="38" spans="3:15" ht="18" customHeight="1" x14ac:dyDescent="0.2"/>
    <row r="39" spans="3:15" ht="18" customHeight="1" x14ac:dyDescent="0.2"/>
    <row r="40" spans="3:15" ht="18" customHeight="1" x14ac:dyDescent="0.2"/>
    <row r="41" spans="3:15" ht="18" customHeight="1" x14ac:dyDescent="0.2"/>
    <row r="42" spans="3:15" ht="18" customHeight="1" x14ac:dyDescent="0.2"/>
    <row r="43" spans="3:15" ht="18" customHeight="1" x14ac:dyDescent="0.2"/>
    <row r="44" spans="3:15" ht="16.149999999999999" customHeight="1" x14ac:dyDescent="0.2"/>
    <row r="45" spans="3:15" ht="16.149999999999999" customHeight="1" x14ac:dyDescent="0.2"/>
    <row r="46" spans="3:15" ht="16.149999999999999" customHeight="1" x14ac:dyDescent="0.2"/>
    <row r="47" spans="3:15" ht="16.149999999999999" customHeight="1" x14ac:dyDescent="0.2"/>
    <row r="48" spans="3:15" ht="16.149999999999999" customHeight="1" x14ac:dyDescent="0.2"/>
    <row r="49" ht="16.149999999999999" customHeight="1" x14ac:dyDescent="0.2"/>
    <row r="50" ht="16.149999999999999" customHeight="1" x14ac:dyDescent="0.2"/>
    <row r="51" ht="16.149999999999999" customHeight="1" x14ac:dyDescent="0.2"/>
    <row r="52" ht="16.149999999999999" customHeight="1" x14ac:dyDescent="0.2"/>
    <row r="53" ht="16.149999999999999" customHeight="1" x14ac:dyDescent="0.2"/>
    <row r="54" ht="16.149999999999999" customHeight="1" x14ac:dyDescent="0.2"/>
    <row r="55" ht="16.149999999999999" customHeight="1" x14ac:dyDescent="0.2"/>
    <row r="56" ht="16.149999999999999" customHeight="1" x14ac:dyDescent="0.2"/>
    <row r="57" ht="16.149999999999999" customHeight="1" x14ac:dyDescent="0.2"/>
    <row r="58" ht="16.149999999999999" customHeight="1" x14ac:dyDescent="0.2"/>
    <row r="59" ht="16.149999999999999" customHeight="1" x14ac:dyDescent="0.2"/>
    <row r="60" ht="16.149999999999999" customHeight="1" x14ac:dyDescent="0.2"/>
    <row r="61" ht="16.149999999999999" customHeight="1" x14ac:dyDescent="0.2"/>
    <row r="62" ht="16.149999999999999" customHeight="1" x14ac:dyDescent="0.2"/>
    <row r="63" ht="16.149999999999999" customHeight="1" x14ac:dyDescent="0.2"/>
    <row r="64" ht="16.149999999999999" customHeight="1" x14ac:dyDescent="0.2"/>
    <row r="65" ht="16.149999999999999" customHeight="1" x14ac:dyDescent="0.2"/>
    <row r="66" ht="16.149999999999999" customHeight="1" x14ac:dyDescent="0.2"/>
    <row r="67" ht="16.149999999999999" customHeight="1" x14ac:dyDescent="0.2"/>
    <row r="68" ht="16.149999999999999" customHeight="1" x14ac:dyDescent="0.2"/>
  </sheetData>
  <mergeCells count="33">
    <mergeCell ref="C3:O3"/>
    <mergeCell ref="C4:O4"/>
    <mergeCell ref="C5:F5"/>
    <mergeCell ref="G5:O5"/>
    <mergeCell ref="C6:F6"/>
    <mergeCell ref="C7:F7"/>
    <mergeCell ref="G7:O7"/>
    <mergeCell ref="C8:F8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C21:F21"/>
    <mergeCell ref="C22:F22"/>
    <mergeCell ref="C23:F23"/>
    <mergeCell ref="C24:F24"/>
    <mergeCell ref="C25:F25"/>
    <mergeCell ref="C32:F32"/>
    <mergeCell ref="C33:F33"/>
    <mergeCell ref="C26:F26"/>
    <mergeCell ref="C27:F27"/>
    <mergeCell ref="C28:F28"/>
    <mergeCell ref="C29:F29"/>
    <mergeCell ref="C30:F30"/>
    <mergeCell ref="C31:F31"/>
  </mergeCells>
  <pageMargins left="0" right="0" top="0.98425196850393704" bottom="0.98425196850393704" header="0.51181102362204722" footer="0.51181102362204722"/>
  <pageSetup paperSize="9" orientation="portrait" horizontalDpi="36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zoomScaleNormal="100" workbookViewId="0">
      <selection activeCell="L39" sqref="L39:L41"/>
    </sheetView>
  </sheetViews>
  <sheetFormatPr baseColWidth="10" defaultRowHeight="12.75" x14ac:dyDescent="0.2"/>
  <cols>
    <col min="1" max="1" width="6" customWidth="1"/>
  </cols>
  <sheetData>
    <row r="1" spans="1:11" ht="18" x14ac:dyDescent="0.25">
      <c r="F1" s="22"/>
    </row>
    <row r="2" spans="1:11" x14ac:dyDescent="0.2">
      <c r="F2" s="32"/>
    </row>
    <row r="4" spans="1:11" ht="21" customHeight="1" x14ac:dyDescent="0.3">
      <c r="A4" s="2"/>
      <c r="B4" s="23" t="s">
        <v>450</v>
      </c>
      <c r="C4" s="4"/>
      <c r="D4" s="2"/>
      <c r="E4" s="2"/>
      <c r="F4" s="2"/>
      <c r="G4" s="2"/>
      <c r="H4" s="2"/>
      <c r="I4" s="2"/>
      <c r="J4" s="2"/>
      <c r="K4" s="2"/>
    </row>
    <row r="5" spans="1:11" ht="13.5" customHeight="1" x14ac:dyDescent="0.3">
      <c r="A5" s="2"/>
      <c r="B5" s="23"/>
      <c r="C5" s="31"/>
      <c r="D5" s="2"/>
      <c r="E5" s="2"/>
      <c r="F5" s="2"/>
      <c r="G5" s="2"/>
      <c r="H5" s="2"/>
      <c r="I5" s="2"/>
      <c r="J5" s="2"/>
      <c r="K5" s="2"/>
    </row>
    <row r="6" spans="1:11" ht="14.45" customHeight="1" x14ac:dyDescent="0.25">
      <c r="A6" s="2"/>
      <c r="B6" s="22" t="s">
        <v>131</v>
      </c>
      <c r="C6" s="2"/>
      <c r="D6" s="2"/>
      <c r="E6" s="2"/>
      <c r="F6" s="2"/>
      <c r="G6" s="2"/>
      <c r="H6" s="2"/>
      <c r="I6" s="2"/>
      <c r="J6" s="2"/>
      <c r="K6" s="2"/>
    </row>
    <row r="7" spans="1:11" ht="12.75" customHeight="1" x14ac:dyDescent="0.2">
      <c r="A7" s="2"/>
      <c r="B7" s="2" t="s">
        <v>132</v>
      </c>
      <c r="C7" s="2"/>
      <c r="D7" s="2"/>
      <c r="E7" s="2"/>
      <c r="F7" s="2"/>
      <c r="G7" s="2"/>
      <c r="H7" s="2"/>
      <c r="I7" s="2"/>
      <c r="J7" s="2"/>
      <c r="K7" s="2"/>
    </row>
    <row r="8" spans="1:11" ht="17.25" customHeight="1" x14ac:dyDescent="0.2">
      <c r="A8" s="2"/>
      <c r="B8" s="2" t="s">
        <v>231</v>
      </c>
      <c r="C8" s="2"/>
      <c r="D8" s="2"/>
      <c r="E8" s="2"/>
      <c r="F8" s="2"/>
      <c r="G8" s="2"/>
      <c r="H8" s="2"/>
      <c r="I8" s="2"/>
      <c r="J8" s="2"/>
      <c r="K8" s="2"/>
    </row>
    <row r="9" spans="1:11" ht="14.45" customHeight="1" x14ac:dyDescent="0.2">
      <c r="A9" s="2"/>
      <c r="B9" s="33" t="s">
        <v>133</v>
      </c>
      <c r="C9" s="2"/>
      <c r="D9" s="2"/>
      <c r="E9" s="2"/>
      <c r="F9" s="2"/>
      <c r="G9" s="2"/>
      <c r="H9" s="2"/>
      <c r="I9" s="2"/>
      <c r="J9" s="2"/>
      <c r="K9" s="2"/>
    </row>
    <row r="10" spans="1:11" ht="14.45" customHeight="1" x14ac:dyDescent="0.2">
      <c r="A10" s="2"/>
      <c r="B10" s="2" t="s">
        <v>134</v>
      </c>
      <c r="C10" s="2"/>
      <c r="D10" s="2"/>
      <c r="E10" s="2"/>
      <c r="F10" s="2"/>
      <c r="G10" s="2"/>
      <c r="H10" s="2"/>
      <c r="I10" s="2"/>
      <c r="J10" s="2"/>
      <c r="K10" s="2"/>
    </row>
    <row r="11" spans="1:11" ht="14.45" customHeight="1" x14ac:dyDescent="0.2">
      <c r="A11" s="33"/>
      <c r="B11" s="2" t="s">
        <v>135</v>
      </c>
      <c r="C11" s="33"/>
      <c r="D11" s="33"/>
      <c r="E11" s="33"/>
      <c r="F11" s="33"/>
      <c r="G11" s="33"/>
      <c r="H11" s="2"/>
      <c r="I11" s="2"/>
      <c r="J11" s="2"/>
      <c r="K11" s="2"/>
    </row>
    <row r="12" spans="1:11" ht="14.45" customHeight="1" x14ac:dyDescent="0.2">
      <c r="A12" s="2"/>
      <c r="B12" s="2" t="s">
        <v>136</v>
      </c>
      <c r="C12" s="2"/>
      <c r="D12" s="2"/>
      <c r="E12" s="2"/>
      <c r="F12" s="2"/>
      <c r="G12" s="2"/>
      <c r="H12" s="2"/>
      <c r="I12" s="2"/>
      <c r="J12" s="2"/>
      <c r="K12" s="2"/>
    </row>
    <row r="13" spans="1:11" ht="14.45" customHeight="1" x14ac:dyDescent="0.2">
      <c r="A13" s="2"/>
      <c r="B13" s="2" t="s">
        <v>232</v>
      </c>
      <c r="C13" s="2"/>
      <c r="D13" s="2"/>
      <c r="E13" s="2"/>
      <c r="F13" s="2"/>
      <c r="G13" s="2"/>
      <c r="H13" s="2"/>
      <c r="I13" s="2"/>
      <c r="J13" s="2"/>
      <c r="K13" s="2"/>
    </row>
    <row r="14" spans="1:11" ht="14.45" customHeight="1" x14ac:dyDescent="0.2">
      <c r="A14" s="2"/>
      <c r="B14" s="2" t="s">
        <v>137</v>
      </c>
      <c r="C14" s="2"/>
      <c r="D14" s="2"/>
      <c r="E14" s="2"/>
      <c r="F14" s="2"/>
      <c r="G14" s="2"/>
      <c r="H14" s="2"/>
      <c r="I14" s="2"/>
      <c r="J14" s="2"/>
      <c r="K14" s="2"/>
    </row>
    <row r="15" spans="1:11" ht="14.45" customHeight="1" x14ac:dyDescent="0.2">
      <c r="A15" s="2"/>
      <c r="B15" s="2" t="s">
        <v>221</v>
      </c>
      <c r="C15" s="2"/>
      <c r="D15" s="2"/>
      <c r="E15" s="2"/>
      <c r="F15" s="2"/>
      <c r="G15" s="2"/>
      <c r="H15" s="2"/>
      <c r="I15" s="2"/>
      <c r="J15" s="2"/>
      <c r="K15" s="2"/>
    </row>
    <row r="16" spans="1:11" ht="14.45" customHeight="1" x14ac:dyDescent="0.2">
      <c r="A16" s="2"/>
      <c r="B16" s="2" t="s">
        <v>222</v>
      </c>
      <c r="C16" s="2"/>
      <c r="D16" s="2"/>
      <c r="E16" s="2"/>
      <c r="F16" s="2"/>
      <c r="G16" s="2"/>
      <c r="H16" s="2"/>
      <c r="I16" s="2"/>
      <c r="J16" s="2"/>
      <c r="K16" s="2"/>
    </row>
    <row r="17" spans="1:11" ht="14.45" customHeight="1" x14ac:dyDescent="0.2">
      <c r="A17" s="2"/>
      <c r="B17" s="2" t="s">
        <v>141</v>
      </c>
      <c r="C17" s="2"/>
      <c r="D17" s="2"/>
      <c r="E17" s="2"/>
      <c r="F17" s="2"/>
      <c r="G17" s="2"/>
      <c r="H17" s="2"/>
      <c r="I17" s="2"/>
      <c r="J17" s="2"/>
      <c r="K17" s="2"/>
    </row>
    <row r="18" spans="1:11" ht="14.45" customHeight="1" x14ac:dyDescent="0.2">
      <c r="A18" s="2"/>
      <c r="B18" s="2" t="s">
        <v>138</v>
      </c>
      <c r="C18" s="2"/>
      <c r="D18" s="2"/>
      <c r="E18" s="2"/>
      <c r="F18" s="2"/>
      <c r="G18" s="2"/>
      <c r="H18" s="2"/>
      <c r="I18" s="2"/>
      <c r="J18" s="2"/>
      <c r="K18" s="2"/>
    </row>
    <row r="19" spans="1:11" ht="14.45" customHeight="1" x14ac:dyDescent="0.2">
      <c r="A19" s="2"/>
      <c r="B19" s="2" t="s">
        <v>139</v>
      </c>
      <c r="C19" s="2"/>
      <c r="D19" s="2"/>
      <c r="E19" s="2"/>
      <c r="F19" s="2"/>
      <c r="G19" s="2"/>
      <c r="H19" s="2"/>
      <c r="I19" s="2"/>
      <c r="J19" s="2"/>
      <c r="K19" s="2"/>
    </row>
    <row r="20" spans="1:11" ht="14.45" customHeight="1" x14ac:dyDescent="0.2">
      <c r="A20" s="2"/>
      <c r="B20" s="2" t="s">
        <v>140</v>
      </c>
      <c r="C20" s="2"/>
      <c r="D20" s="2"/>
      <c r="E20" s="2"/>
      <c r="F20" s="2"/>
      <c r="G20" s="2"/>
      <c r="H20" s="2"/>
      <c r="I20" s="2"/>
      <c r="J20" s="2"/>
      <c r="K20" s="2"/>
    </row>
    <row r="21" spans="1:11" ht="14.4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 ht="14.45" customHeight="1" x14ac:dyDescent="0.25">
      <c r="A22" s="2"/>
      <c r="B22" s="22" t="s">
        <v>142</v>
      </c>
      <c r="C22" s="2"/>
      <c r="D22" s="2"/>
      <c r="E22" s="2"/>
      <c r="F22" s="2"/>
      <c r="G22" s="2"/>
      <c r="H22" s="2"/>
      <c r="I22" s="2"/>
      <c r="J22" s="2"/>
      <c r="K22" s="2"/>
    </row>
    <row r="23" spans="1:11" ht="14.45" customHeight="1" x14ac:dyDescent="0.2">
      <c r="A23" s="2"/>
      <c r="B23" s="2" t="s">
        <v>143</v>
      </c>
      <c r="C23" s="2"/>
      <c r="D23" s="2"/>
      <c r="E23" s="2"/>
      <c r="F23" s="2"/>
      <c r="G23" s="2"/>
      <c r="H23" s="2"/>
      <c r="I23" s="2"/>
      <c r="J23" s="2"/>
      <c r="K23" s="2"/>
    </row>
    <row r="24" spans="1:11" ht="14.45" customHeight="1" x14ac:dyDescent="0.2">
      <c r="A24" s="2"/>
      <c r="B24" s="2" t="s">
        <v>233</v>
      </c>
      <c r="C24" s="2"/>
      <c r="D24" s="2"/>
      <c r="E24" s="2"/>
      <c r="F24" s="2"/>
      <c r="G24" s="2"/>
      <c r="H24" s="2"/>
      <c r="I24" s="2"/>
      <c r="J24" s="2"/>
      <c r="K24" s="2"/>
    </row>
    <row r="25" spans="1:11" ht="12.75" customHeight="1" x14ac:dyDescent="0.2">
      <c r="A25" s="2"/>
      <c r="B25" s="2" t="s">
        <v>144</v>
      </c>
      <c r="C25" s="2"/>
      <c r="D25" s="2"/>
      <c r="E25" s="2"/>
      <c r="F25" s="2"/>
      <c r="G25" s="2"/>
      <c r="H25" s="2"/>
      <c r="I25" s="2"/>
      <c r="J25" s="2"/>
      <c r="K25" s="2"/>
    </row>
    <row r="26" spans="1:11" ht="18.75" customHeight="1" x14ac:dyDescent="0.2">
      <c r="A26" s="2"/>
      <c r="B26" s="2" t="s">
        <v>145</v>
      </c>
      <c r="C26" s="2"/>
      <c r="D26" s="2"/>
      <c r="E26" s="2"/>
      <c r="F26" s="2"/>
      <c r="G26" s="2"/>
      <c r="H26" s="2"/>
      <c r="I26" s="2"/>
      <c r="J26" s="2"/>
      <c r="K26" s="2"/>
    </row>
    <row r="27" spans="1:11" ht="14.45" customHeight="1" x14ac:dyDescent="0.2">
      <c r="A27" s="2"/>
      <c r="B27" s="2" t="s">
        <v>146</v>
      </c>
      <c r="C27" s="2"/>
      <c r="D27" s="2"/>
      <c r="E27" s="2"/>
      <c r="F27" s="2"/>
      <c r="G27" s="2"/>
      <c r="H27" s="2"/>
      <c r="I27" s="2"/>
      <c r="J27" s="2"/>
      <c r="K27" s="2"/>
    </row>
    <row r="28" spans="1:11" ht="14.45" customHeight="1" x14ac:dyDescent="0.2">
      <c r="A28" s="2"/>
      <c r="B28" s="2" t="s">
        <v>147</v>
      </c>
      <c r="C28" s="2"/>
      <c r="D28" s="2"/>
      <c r="E28" s="2"/>
      <c r="F28" s="2"/>
      <c r="G28" s="2"/>
      <c r="H28" s="2"/>
      <c r="I28" s="2"/>
      <c r="J28" s="2"/>
      <c r="K28" s="2"/>
    </row>
    <row r="29" spans="1:11" ht="14.45" customHeight="1" x14ac:dyDescent="0.2">
      <c r="A29" s="2"/>
      <c r="B29" s="2" t="s">
        <v>148</v>
      </c>
      <c r="C29" s="2"/>
      <c r="D29" s="2"/>
      <c r="E29" s="2"/>
      <c r="F29" s="2"/>
      <c r="G29" s="2"/>
      <c r="H29" s="2"/>
      <c r="I29" s="2"/>
      <c r="J29" s="2"/>
      <c r="K29" s="2"/>
    </row>
    <row r="30" spans="1:11" ht="14.45" customHeight="1" x14ac:dyDescent="0.2">
      <c r="A30" s="2"/>
      <c r="B30" s="2" t="s">
        <v>149</v>
      </c>
      <c r="C30" s="2"/>
      <c r="D30" s="2"/>
      <c r="E30" s="2"/>
      <c r="F30" s="2"/>
      <c r="G30" s="2"/>
      <c r="H30" s="2"/>
      <c r="I30" s="2"/>
      <c r="J30" s="2"/>
      <c r="K30" s="2"/>
    </row>
    <row r="31" spans="1:11" ht="14.45" customHeight="1" x14ac:dyDescent="0.2">
      <c r="A31" s="2"/>
      <c r="B31" s="2" t="s">
        <v>150</v>
      </c>
      <c r="C31" s="2"/>
      <c r="D31" s="2"/>
      <c r="E31" s="2"/>
      <c r="F31" s="2"/>
      <c r="G31" s="2"/>
      <c r="H31" s="2"/>
      <c r="I31" s="2"/>
      <c r="J31" s="2"/>
      <c r="K31" s="2"/>
    </row>
    <row r="32" spans="1:11" ht="14.45" customHeight="1" x14ac:dyDescent="0.2">
      <c r="A32" s="2"/>
      <c r="B32" s="2" t="s">
        <v>151</v>
      </c>
      <c r="C32" s="2"/>
      <c r="D32" s="2"/>
      <c r="E32" s="2"/>
      <c r="F32" s="2"/>
      <c r="G32" s="2"/>
      <c r="H32" s="2"/>
      <c r="I32" s="2"/>
      <c r="J32" s="2"/>
      <c r="K32" s="2"/>
    </row>
    <row r="33" spans="1:11" ht="14.4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 ht="18.75" customHeight="1" x14ac:dyDescent="0.25">
      <c r="A34" s="2"/>
      <c r="B34" s="22" t="s">
        <v>152</v>
      </c>
      <c r="C34" s="2"/>
      <c r="D34" s="2"/>
      <c r="E34" s="2"/>
      <c r="F34" s="2"/>
      <c r="G34" s="2"/>
      <c r="H34" s="2"/>
      <c r="I34" s="2"/>
      <c r="J34" s="2"/>
      <c r="K34" s="2"/>
    </row>
    <row r="35" spans="1:11" ht="14.45" customHeight="1" x14ac:dyDescent="0.2">
      <c r="A35" s="2"/>
      <c r="B35" s="2" t="s">
        <v>223</v>
      </c>
      <c r="C35" s="2"/>
      <c r="D35" s="2"/>
      <c r="E35" s="2"/>
      <c r="F35" s="2"/>
      <c r="G35" s="2"/>
      <c r="H35" s="2"/>
      <c r="I35" s="2"/>
      <c r="J35" s="2"/>
      <c r="K35" s="2"/>
    </row>
    <row r="36" spans="1:11" ht="14.45" customHeight="1" x14ac:dyDescent="0.2">
      <c r="A36" s="2"/>
      <c r="B36" s="2" t="s">
        <v>153</v>
      </c>
      <c r="C36" s="2"/>
      <c r="D36" s="2"/>
      <c r="E36" s="2"/>
      <c r="F36" s="2"/>
      <c r="G36" s="2"/>
      <c r="H36" s="2"/>
      <c r="I36" s="2"/>
      <c r="J36" s="2"/>
      <c r="K36" s="2"/>
    </row>
    <row r="37" spans="1:11" ht="14.45" customHeight="1" x14ac:dyDescent="0.2">
      <c r="A37" s="2"/>
      <c r="B37" s="2" t="s">
        <v>154</v>
      </c>
      <c r="C37" s="2"/>
      <c r="D37" s="2"/>
      <c r="E37" s="2"/>
      <c r="F37" s="2"/>
      <c r="G37" s="2"/>
      <c r="H37" s="2"/>
      <c r="I37" s="2"/>
      <c r="J37" s="2"/>
      <c r="K37" s="2"/>
    </row>
    <row r="38" spans="1:11" ht="14.45" customHeight="1" x14ac:dyDescent="0.2">
      <c r="A38" s="2"/>
      <c r="B38" s="2" t="s">
        <v>155</v>
      </c>
      <c r="C38" s="2"/>
      <c r="D38" s="2"/>
      <c r="E38" s="2"/>
      <c r="F38" s="2"/>
      <c r="G38" s="2"/>
      <c r="H38" s="2"/>
      <c r="I38" s="2"/>
      <c r="J38" s="2"/>
      <c r="K38" s="2"/>
    </row>
    <row r="39" spans="1:11" ht="14.45" customHeight="1" x14ac:dyDescent="0.2">
      <c r="A39" s="2"/>
      <c r="B39" s="33" t="s">
        <v>156</v>
      </c>
      <c r="C39" s="2"/>
      <c r="D39" s="2"/>
      <c r="E39" s="2"/>
      <c r="F39" s="2"/>
      <c r="G39" s="2"/>
      <c r="H39" s="2"/>
      <c r="I39" s="2"/>
      <c r="J39" s="2"/>
      <c r="K39" s="2"/>
    </row>
    <row r="40" spans="1:11" ht="14.45" customHeight="1" x14ac:dyDescent="0.2">
      <c r="A40" s="2"/>
      <c r="B40" s="2" t="s">
        <v>157</v>
      </c>
      <c r="C40" s="2"/>
      <c r="D40" s="2"/>
      <c r="E40" s="2"/>
      <c r="F40" s="2"/>
      <c r="G40" s="2"/>
      <c r="H40" s="2"/>
      <c r="I40" s="2"/>
      <c r="J40" s="2"/>
      <c r="K40" s="2"/>
    </row>
    <row r="41" spans="1:11" ht="14.45" customHeight="1" x14ac:dyDescent="0.2">
      <c r="A41" s="2"/>
      <c r="B41" s="2" t="s">
        <v>158</v>
      </c>
      <c r="C41" s="2"/>
      <c r="D41" s="2"/>
      <c r="E41" s="2"/>
      <c r="F41" s="2"/>
      <c r="G41" s="2"/>
      <c r="H41" s="2"/>
      <c r="I41" s="2"/>
      <c r="J41" s="2"/>
      <c r="K41" s="2"/>
    </row>
    <row r="42" spans="1:11" ht="14.45" customHeight="1" x14ac:dyDescent="0.2">
      <c r="A42" s="2"/>
      <c r="B42" s="2" t="s">
        <v>159</v>
      </c>
      <c r="C42" s="2"/>
      <c r="D42" s="2"/>
      <c r="E42" s="2"/>
      <c r="F42" s="2"/>
      <c r="G42" s="2"/>
      <c r="H42" s="2"/>
      <c r="I42" s="2"/>
      <c r="J42" s="2"/>
      <c r="K42" s="2"/>
    </row>
    <row r="43" spans="1:11" ht="14.4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</row>
    <row r="44" spans="1:11" ht="14.4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</row>
    <row r="45" spans="1:11" ht="14.4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</row>
    <row r="46" spans="1:11" ht="14.4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</row>
    <row r="47" spans="1:11" ht="14.4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</row>
    <row r="48" spans="1:11" ht="14.4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</row>
    <row r="49" spans="1:11" ht="14.4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</row>
    <row r="50" spans="1:11" ht="14.4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spans="1:11" ht="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spans="1:11" ht="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</sheetData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L11" sqref="L11"/>
    </sheetView>
  </sheetViews>
  <sheetFormatPr baseColWidth="10" defaultRowHeight="12.75" x14ac:dyDescent="0.2"/>
  <cols>
    <col min="7" max="7" width="14.7109375" customWidth="1"/>
  </cols>
  <sheetData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M125"/>
  <sheetViews>
    <sheetView zoomScaleNormal="100" zoomScaleSheetLayoutView="100" workbookViewId="0">
      <selection activeCell="I11" sqref="I11"/>
    </sheetView>
  </sheetViews>
  <sheetFormatPr baseColWidth="10" defaultRowHeight="12.75" x14ac:dyDescent="0.2"/>
  <cols>
    <col min="1" max="1" width="7.7109375" customWidth="1"/>
    <col min="2" max="5" width="12.28515625" customWidth="1"/>
    <col min="6" max="7" width="13.7109375" customWidth="1"/>
  </cols>
  <sheetData>
    <row r="1" spans="2:7" ht="18" customHeight="1" x14ac:dyDescent="0.2">
      <c r="B1" s="197" t="s">
        <v>84</v>
      </c>
      <c r="C1" s="197"/>
      <c r="D1" s="197"/>
      <c r="E1" s="197"/>
      <c r="F1" s="197"/>
      <c r="G1" s="197"/>
    </row>
    <row r="2" spans="2:7" ht="18" customHeight="1" x14ac:dyDescent="0.2">
      <c r="B2" s="197"/>
      <c r="C2" s="197"/>
      <c r="D2" s="197"/>
      <c r="E2" s="197"/>
      <c r="F2" s="197"/>
      <c r="G2" s="197"/>
    </row>
    <row r="3" spans="2:7" ht="8.1" customHeight="1" x14ac:dyDescent="0.2"/>
    <row r="4" spans="2:7" ht="19.5" customHeight="1" x14ac:dyDescent="0.2">
      <c r="B4" s="200" t="s">
        <v>85</v>
      </c>
      <c r="C4" s="200"/>
      <c r="D4" s="200"/>
      <c r="E4" s="200"/>
      <c r="F4" s="201" t="s">
        <v>86</v>
      </c>
      <c r="G4" s="201"/>
    </row>
    <row r="5" spans="2:7" ht="19.5" customHeight="1" x14ac:dyDescent="0.2">
      <c r="B5" s="27"/>
      <c r="C5" s="27"/>
      <c r="D5" s="28"/>
      <c r="E5" s="27"/>
      <c r="F5" s="27"/>
      <c r="G5" s="27"/>
    </row>
    <row r="6" spans="2:7" ht="19.5" customHeight="1" x14ac:dyDescent="0.2">
      <c r="B6" s="1" t="s">
        <v>87</v>
      </c>
      <c r="C6" s="27"/>
      <c r="D6" s="27"/>
      <c r="E6" s="27"/>
      <c r="F6" s="27"/>
      <c r="G6" s="27"/>
    </row>
    <row r="7" spans="2:7" ht="19.5" customHeight="1" x14ac:dyDescent="0.2">
      <c r="B7" s="1" t="s">
        <v>224</v>
      </c>
      <c r="C7" s="27"/>
      <c r="D7" s="27"/>
      <c r="E7" s="27"/>
      <c r="F7" s="27"/>
      <c r="G7" s="27"/>
    </row>
    <row r="8" spans="2:7" ht="19.5" customHeight="1" x14ac:dyDescent="0.2">
      <c r="B8" s="1" t="s">
        <v>88</v>
      </c>
      <c r="C8" s="27"/>
      <c r="D8" s="27"/>
      <c r="E8" s="27"/>
      <c r="F8" s="27"/>
      <c r="G8" s="27"/>
    </row>
    <row r="9" spans="2:7" ht="8.1" customHeight="1" x14ac:dyDescent="0.2">
      <c r="B9" s="1"/>
      <c r="C9" s="27"/>
      <c r="D9" s="27"/>
      <c r="E9" s="27"/>
      <c r="F9" s="27"/>
      <c r="G9" s="27"/>
    </row>
    <row r="10" spans="2:7" ht="19.5" customHeight="1" x14ac:dyDescent="0.2">
      <c r="B10" s="198" t="s">
        <v>89</v>
      </c>
      <c r="C10" s="198"/>
      <c r="D10" s="198"/>
      <c r="E10" s="198"/>
      <c r="F10" s="199" t="s">
        <v>90</v>
      </c>
      <c r="G10" s="199"/>
    </row>
    <row r="11" spans="2:7" ht="19.5" customHeight="1" x14ac:dyDescent="0.2">
      <c r="B11" s="27"/>
      <c r="C11" s="27"/>
      <c r="D11" s="27"/>
      <c r="E11" s="27"/>
      <c r="F11" s="27"/>
      <c r="G11" s="27"/>
    </row>
    <row r="12" spans="2:7" ht="19.5" customHeight="1" x14ac:dyDescent="0.2">
      <c r="B12" s="1" t="s">
        <v>87</v>
      </c>
      <c r="C12" s="27"/>
      <c r="D12" s="27"/>
      <c r="E12" s="27"/>
      <c r="F12" s="27"/>
      <c r="G12" s="27"/>
    </row>
    <row r="13" spans="2:7" ht="19.5" customHeight="1" x14ac:dyDescent="0.2">
      <c r="B13" s="1" t="s">
        <v>224</v>
      </c>
      <c r="C13" s="27"/>
      <c r="D13" s="27"/>
      <c r="E13" s="27"/>
      <c r="F13" s="27"/>
      <c r="G13" s="27"/>
    </row>
    <row r="14" spans="2:7" ht="19.5" customHeight="1" x14ac:dyDescent="0.2">
      <c r="B14" s="1" t="s">
        <v>88</v>
      </c>
      <c r="C14" s="27"/>
      <c r="D14" s="27"/>
      <c r="E14" s="27"/>
      <c r="F14" s="27"/>
      <c r="G14" s="27"/>
    </row>
    <row r="15" spans="2:7" ht="8.1" customHeight="1" x14ac:dyDescent="0.2">
      <c r="B15" s="1"/>
      <c r="C15" s="27"/>
      <c r="D15" s="27"/>
      <c r="E15" s="27"/>
      <c r="F15" s="27"/>
      <c r="G15" s="27"/>
    </row>
    <row r="16" spans="2:7" ht="19.5" customHeight="1" x14ac:dyDescent="0.2">
      <c r="B16" s="198" t="s">
        <v>91</v>
      </c>
      <c r="C16" s="198"/>
      <c r="D16" s="198"/>
      <c r="E16" s="198"/>
      <c r="F16" s="199" t="s">
        <v>92</v>
      </c>
      <c r="G16" s="199"/>
    </row>
    <row r="17" spans="2:13" ht="19.5" customHeight="1" x14ac:dyDescent="0.2">
      <c r="B17" s="1"/>
      <c r="C17" s="27"/>
      <c r="D17" s="27"/>
      <c r="E17" s="27"/>
      <c r="F17" s="27"/>
      <c r="G17" s="27"/>
    </row>
    <row r="18" spans="2:13" ht="19.5" customHeight="1" x14ac:dyDescent="0.2">
      <c r="B18" s="1"/>
      <c r="C18" s="27"/>
      <c r="D18" s="27"/>
      <c r="E18" s="27"/>
      <c r="F18" s="27"/>
      <c r="G18" s="27"/>
    </row>
    <row r="19" spans="2:13" ht="19.5" customHeight="1" x14ac:dyDescent="0.2">
      <c r="B19" s="1" t="s">
        <v>93</v>
      </c>
      <c r="C19" s="27"/>
      <c r="D19" s="27"/>
      <c r="E19" s="27"/>
      <c r="F19" s="27"/>
      <c r="G19" s="27"/>
    </row>
    <row r="20" spans="2:13" ht="8.1" customHeight="1" x14ac:dyDescent="0.2">
      <c r="B20" s="1"/>
      <c r="C20" s="27"/>
      <c r="D20" s="27"/>
      <c r="E20" s="27"/>
      <c r="F20" s="27"/>
      <c r="G20" s="27"/>
    </row>
    <row r="21" spans="2:13" ht="20.100000000000001" customHeight="1" x14ac:dyDescent="0.2">
      <c r="B21" s="198" t="s">
        <v>94</v>
      </c>
      <c r="C21" s="198"/>
      <c r="D21" s="198"/>
      <c r="E21" s="198"/>
      <c r="F21" s="199" t="s">
        <v>95</v>
      </c>
      <c r="G21" s="199"/>
      <c r="H21" s="27"/>
    </row>
    <row r="22" spans="2:13" ht="20.100000000000001" customHeight="1" x14ac:dyDescent="0.2">
      <c r="B22" s="1"/>
      <c r="C22" s="27"/>
      <c r="D22" s="27"/>
      <c r="E22" s="27"/>
      <c r="F22" s="27"/>
      <c r="G22" s="27"/>
      <c r="H22" s="27"/>
    </row>
    <row r="23" spans="2:13" ht="20.100000000000001" customHeight="1" x14ac:dyDescent="0.2">
      <c r="B23" s="1" t="s">
        <v>96</v>
      </c>
      <c r="C23" s="27"/>
      <c r="D23" s="27"/>
      <c r="E23" s="27"/>
      <c r="F23" s="27"/>
      <c r="G23" s="27"/>
      <c r="H23" s="27"/>
    </row>
    <row r="24" spans="2:13" ht="20.100000000000001" customHeight="1" x14ac:dyDescent="0.2">
      <c r="B24" s="1" t="s">
        <v>225</v>
      </c>
      <c r="C24" s="27"/>
      <c r="D24" s="27"/>
      <c r="E24" s="27"/>
      <c r="F24" s="27"/>
      <c r="G24" s="27"/>
      <c r="H24" s="27"/>
    </row>
    <row r="25" spans="2:13" ht="8.1" customHeight="1" x14ac:dyDescent="0.2">
      <c r="B25" s="1"/>
      <c r="C25" s="27"/>
      <c r="D25" s="27"/>
      <c r="E25" s="27"/>
      <c r="F25" s="27"/>
      <c r="G25" s="27"/>
      <c r="H25" s="27"/>
    </row>
    <row r="26" spans="2:13" ht="20.100000000000001" customHeight="1" x14ac:dyDescent="0.2">
      <c r="B26" s="28" t="s">
        <v>97</v>
      </c>
      <c r="F26" s="199" t="s">
        <v>98</v>
      </c>
      <c r="G26" s="199"/>
      <c r="H26" s="27"/>
    </row>
    <row r="27" spans="2:13" ht="20.100000000000001" customHeight="1" x14ac:dyDescent="0.2">
      <c r="B27" s="1"/>
      <c r="H27" s="198"/>
      <c r="I27" s="198"/>
      <c r="J27" s="198"/>
      <c r="K27" s="198"/>
      <c r="L27" s="199"/>
      <c r="M27" s="199"/>
    </row>
    <row r="28" spans="2:13" ht="20.100000000000001" customHeight="1" x14ac:dyDescent="0.2">
      <c r="B28" s="1" t="s">
        <v>99</v>
      </c>
      <c r="H28" s="1"/>
      <c r="I28" s="27"/>
      <c r="J28" s="27"/>
      <c r="K28" s="27"/>
      <c r="L28" s="27"/>
      <c r="M28" s="27"/>
    </row>
    <row r="29" spans="2:13" ht="20.100000000000001" customHeight="1" x14ac:dyDescent="0.2">
      <c r="B29" s="1" t="s">
        <v>100</v>
      </c>
      <c r="H29" s="1"/>
      <c r="I29" s="27"/>
      <c r="J29" s="27"/>
      <c r="K29" s="27"/>
      <c r="L29" s="27"/>
      <c r="M29" s="27"/>
    </row>
    <row r="30" spans="2:13" ht="20.100000000000001" customHeight="1" x14ac:dyDescent="0.2">
      <c r="B30" s="1" t="s">
        <v>225</v>
      </c>
      <c r="H30" s="1"/>
      <c r="I30" s="27"/>
      <c r="J30" s="27"/>
      <c r="K30" s="27"/>
      <c r="L30" s="27"/>
      <c r="M30" s="27"/>
    </row>
    <row r="31" spans="2:13" ht="8.1" customHeight="1" x14ac:dyDescent="0.2">
      <c r="B31" s="1"/>
      <c r="H31" s="1"/>
      <c r="I31" s="27"/>
      <c r="J31" s="27"/>
      <c r="K31" s="27"/>
      <c r="L31" s="27"/>
      <c r="M31" s="27"/>
    </row>
    <row r="32" spans="2:13" ht="20.100000000000001" customHeight="1" x14ac:dyDescent="0.2">
      <c r="B32" s="28" t="s">
        <v>101</v>
      </c>
      <c r="F32" s="199" t="s">
        <v>102</v>
      </c>
      <c r="G32" s="199"/>
    </row>
    <row r="33" spans="2:7" ht="20.100000000000001" customHeight="1" x14ac:dyDescent="0.2">
      <c r="B33" s="28"/>
    </row>
    <row r="34" spans="2:7" ht="20.100000000000001" customHeight="1" x14ac:dyDescent="0.2">
      <c r="B34" s="1" t="s">
        <v>87</v>
      </c>
      <c r="C34" s="2"/>
      <c r="D34" s="2"/>
      <c r="F34" s="199"/>
      <c r="G34" s="199"/>
    </row>
    <row r="35" spans="2:7" ht="20.100000000000001" customHeight="1" x14ac:dyDescent="0.2">
      <c r="B35" s="1" t="s">
        <v>225</v>
      </c>
      <c r="C35" s="2"/>
      <c r="D35" s="2"/>
    </row>
    <row r="36" spans="2:7" ht="8.1" customHeight="1" x14ac:dyDescent="0.2">
      <c r="B36" s="1"/>
      <c r="C36" s="2"/>
      <c r="D36" s="2"/>
    </row>
    <row r="37" spans="2:7" ht="20.100000000000001" customHeight="1" x14ac:dyDescent="0.2">
      <c r="B37" s="28" t="s">
        <v>103</v>
      </c>
      <c r="F37" s="199" t="s">
        <v>104</v>
      </c>
      <c r="G37" s="199"/>
    </row>
    <row r="38" spans="2:7" ht="20.100000000000001" customHeight="1" x14ac:dyDescent="0.2">
      <c r="B38" s="1"/>
      <c r="C38" s="3"/>
      <c r="D38" s="3"/>
      <c r="E38" s="3"/>
    </row>
    <row r="39" spans="2:7" ht="20.100000000000001" customHeight="1" x14ac:dyDescent="0.2">
      <c r="B39" s="1" t="s">
        <v>105</v>
      </c>
      <c r="C39" s="3"/>
      <c r="D39" s="3"/>
      <c r="E39" s="3"/>
    </row>
    <row r="40" spans="2:7" ht="20.100000000000001" customHeight="1" x14ac:dyDescent="0.2">
      <c r="B40" s="3" t="s">
        <v>106</v>
      </c>
      <c r="C40" s="3"/>
      <c r="D40" s="3"/>
      <c r="E40" s="3"/>
    </row>
    <row r="41" spans="2:7" ht="20.100000000000001" customHeight="1" x14ac:dyDescent="0.2"/>
    <row r="42" spans="2:7" ht="21.75" customHeight="1" x14ac:dyDescent="0.2"/>
    <row r="43" spans="2:7" ht="21.75" customHeight="1" x14ac:dyDescent="0.2"/>
    <row r="44" spans="2:7" ht="21.75" customHeight="1" x14ac:dyDescent="0.2"/>
    <row r="45" spans="2:7" ht="21.75" customHeight="1" x14ac:dyDescent="0.2"/>
    <row r="46" spans="2:7" ht="21.75" customHeight="1" x14ac:dyDescent="0.2"/>
    <row r="47" spans="2:7" ht="21.75" customHeight="1" x14ac:dyDescent="0.2"/>
    <row r="48" spans="2:7" ht="21.75" customHeight="1" x14ac:dyDescent="0.2"/>
    <row r="49" ht="21.75" customHeight="1" x14ac:dyDescent="0.2"/>
    <row r="50" ht="21.75" customHeight="1" x14ac:dyDescent="0.2"/>
    <row r="51" ht="21.75" customHeight="1" x14ac:dyDescent="0.2"/>
    <row r="52" ht="21.75" customHeight="1" x14ac:dyDescent="0.2"/>
    <row r="53" ht="21.75" customHeight="1" x14ac:dyDescent="0.2"/>
    <row r="54" ht="21.75" customHeight="1" x14ac:dyDescent="0.2"/>
    <row r="55" ht="21.75" customHeight="1" x14ac:dyDescent="0.2"/>
    <row r="56" ht="21.75" customHeight="1" x14ac:dyDescent="0.2"/>
    <row r="57" ht="21.75" customHeight="1" x14ac:dyDescent="0.2"/>
    <row r="58" ht="21.75" customHeight="1" x14ac:dyDescent="0.2"/>
    <row r="59" ht="21.75" customHeight="1" x14ac:dyDescent="0.2"/>
    <row r="60" ht="21.75" customHeight="1" x14ac:dyDescent="0.2"/>
    <row r="61" ht="21.75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</sheetData>
  <mergeCells count="16">
    <mergeCell ref="F37:G37"/>
    <mergeCell ref="F34:G34"/>
    <mergeCell ref="F32:G32"/>
    <mergeCell ref="L27:M27"/>
    <mergeCell ref="B21:E21"/>
    <mergeCell ref="F21:G21"/>
    <mergeCell ref="H27:K27"/>
    <mergeCell ref="F26:G26"/>
    <mergeCell ref="B1:G1"/>
    <mergeCell ref="B2:G2"/>
    <mergeCell ref="B10:E10"/>
    <mergeCell ref="F10:G10"/>
    <mergeCell ref="B16:E16"/>
    <mergeCell ref="F16:G16"/>
    <mergeCell ref="B4:E4"/>
    <mergeCell ref="F4:G4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ictPub.Image.6" shapeId="10241" r:id="rId4">
          <objectPr defaultSize="0" autoPict="0" r:id="rId5">
            <anchor moveWithCells="1">
              <from>
                <xdr:col>5</xdr:col>
                <xdr:colOff>38100</xdr:colOff>
                <xdr:row>32</xdr:row>
                <xdr:rowOff>0</xdr:rowOff>
              </from>
              <to>
                <xdr:col>6</xdr:col>
                <xdr:colOff>828675</xdr:colOff>
                <xdr:row>34</xdr:row>
                <xdr:rowOff>228600</xdr:rowOff>
              </to>
            </anchor>
          </objectPr>
        </oleObject>
      </mc:Choice>
      <mc:Fallback>
        <oleObject progId="PictPub.Image.6" shapeId="10241" r:id="rId4"/>
      </mc:Fallback>
    </mc:AlternateContent>
    <mc:AlternateContent xmlns:mc="http://schemas.openxmlformats.org/markup-compatibility/2006">
      <mc:Choice Requires="x14">
        <oleObject progId="PictPub.Image.6" shapeId="10242" r:id="rId6">
          <objectPr defaultSize="0" autoPict="0" r:id="rId7">
            <anchor moveWithCells="1" sizeWithCells="1">
              <from>
                <xdr:col>5</xdr:col>
                <xdr:colOff>295275</xdr:colOff>
                <xdr:row>37</xdr:row>
                <xdr:rowOff>0</xdr:rowOff>
              </from>
              <to>
                <xdr:col>6</xdr:col>
                <xdr:colOff>609600</xdr:colOff>
                <xdr:row>39</xdr:row>
                <xdr:rowOff>228600</xdr:rowOff>
              </to>
            </anchor>
          </objectPr>
        </oleObject>
      </mc:Choice>
      <mc:Fallback>
        <oleObject progId="PictPub.Image.6" shapeId="10242" r:id="rId6"/>
      </mc:Fallback>
    </mc:AlternateContent>
    <mc:AlternateContent xmlns:mc="http://schemas.openxmlformats.org/markup-compatibility/2006">
      <mc:Choice Requires="x14">
        <oleObject progId="PictPub.Image.6" shapeId="10243" r:id="rId8">
          <objectPr defaultSize="0" autoPict="0" r:id="rId9">
            <anchor moveWithCells="1">
              <from>
                <xdr:col>5</xdr:col>
                <xdr:colOff>476250</xdr:colOff>
                <xdr:row>21</xdr:row>
                <xdr:rowOff>0</xdr:rowOff>
              </from>
              <to>
                <xdr:col>6</xdr:col>
                <xdr:colOff>447675</xdr:colOff>
                <xdr:row>24</xdr:row>
                <xdr:rowOff>0</xdr:rowOff>
              </to>
            </anchor>
          </objectPr>
        </oleObject>
      </mc:Choice>
      <mc:Fallback>
        <oleObject progId="PictPub.Image.6" shapeId="10243" r:id="rId8"/>
      </mc:Fallback>
    </mc:AlternateContent>
    <mc:AlternateContent xmlns:mc="http://schemas.openxmlformats.org/markup-compatibility/2006">
      <mc:Choice Requires="x14">
        <oleObject progId="PictPub.Image.6" shapeId="10244" r:id="rId10">
          <objectPr defaultSize="0" autoPict="0" r:id="rId11">
            <anchor moveWithCells="1">
              <from>
                <xdr:col>5</xdr:col>
                <xdr:colOff>457200</xdr:colOff>
                <xdr:row>26</xdr:row>
                <xdr:rowOff>28575</xdr:rowOff>
              </from>
              <to>
                <xdr:col>6</xdr:col>
                <xdr:colOff>495300</xdr:colOff>
                <xdr:row>29</xdr:row>
                <xdr:rowOff>161925</xdr:rowOff>
              </to>
            </anchor>
          </objectPr>
        </oleObject>
      </mc:Choice>
      <mc:Fallback>
        <oleObject progId="PictPub.Image.6" shapeId="10244" r:id="rId10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279"/>
  <sheetViews>
    <sheetView zoomScaleNormal="100" zoomScaleSheetLayoutView="100" workbookViewId="0">
      <selection activeCell="J27" sqref="J27"/>
    </sheetView>
  </sheetViews>
  <sheetFormatPr baseColWidth="10" defaultRowHeight="12.75" x14ac:dyDescent="0.2"/>
  <cols>
    <col min="1" max="1" width="7.7109375" customWidth="1"/>
    <col min="2" max="5" width="12.28515625" customWidth="1"/>
    <col min="6" max="7" width="13.7109375" customWidth="1"/>
  </cols>
  <sheetData>
    <row r="3" spans="2:7" ht="21.75" customHeight="1" x14ac:dyDescent="0.2">
      <c r="B3" s="198" t="s">
        <v>107</v>
      </c>
      <c r="C3" s="198"/>
      <c r="D3" s="198"/>
      <c r="E3" s="198"/>
      <c r="F3" s="199" t="s">
        <v>108</v>
      </c>
      <c r="G3" s="199"/>
    </row>
    <row r="4" spans="2:7" ht="21.75" customHeight="1" x14ac:dyDescent="0.2">
      <c r="B4" s="1"/>
      <c r="C4" s="27"/>
      <c r="D4" s="27"/>
      <c r="E4" s="27"/>
      <c r="F4" s="27"/>
      <c r="G4" s="27"/>
    </row>
    <row r="5" spans="2:7" ht="21.75" customHeight="1" x14ac:dyDescent="0.2">
      <c r="B5" s="1" t="s">
        <v>105</v>
      </c>
      <c r="C5" s="27"/>
      <c r="D5" s="27"/>
      <c r="E5" s="27"/>
      <c r="F5" s="27"/>
      <c r="G5" s="27"/>
    </row>
    <row r="6" spans="2:7" ht="21.75" customHeight="1" x14ac:dyDescent="0.2">
      <c r="B6" s="29" t="s">
        <v>106</v>
      </c>
      <c r="C6" s="27"/>
      <c r="D6" s="27"/>
      <c r="E6" s="27"/>
      <c r="F6" s="27"/>
      <c r="G6" s="27"/>
    </row>
    <row r="7" spans="2:7" ht="21.75" customHeight="1" x14ac:dyDescent="0.2">
      <c r="B7" s="1"/>
      <c r="C7" s="27"/>
      <c r="D7" s="27"/>
      <c r="E7" s="27"/>
      <c r="F7" s="27"/>
      <c r="G7" s="27"/>
    </row>
    <row r="8" spans="2:7" ht="21.75" customHeight="1" x14ac:dyDescent="0.2">
      <c r="B8" s="28" t="s">
        <v>109</v>
      </c>
      <c r="F8" s="199" t="s">
        <v>110</v>
      </c>
      <c r="G8" s="199"/>
    </row>
    <row r="9" spans="2:7" ht="21.75" customHeight="1" x14ac:dyDescent="0.2">
      <c r="B9" s="1"/>
    </row>
    <row r="10" spans="2:7" ht="21.75" customHeight="1" x14ac:dyDescent="0.2">
      <c r="B10" s="1" t="s">
        <v>105</v>
      </c>
    </row>
    <row r="11" spans="2:7" ht="21.75" customHeight="1" x14ac:dyDescent="0.2">
      <c r="B11" s="1" t="s">
        <v>226</v>
      </c>
    </row>
    <row r="12" spans="2:7" ht="21.75" customHeight="1" x14ac:dyDescent="0.2">
      <c r="B12" s="1" t="s">
        <v>227</v>
      </c>
    </row>
    <row r="13" spans="2:7" ht="21.75" customHeight="1" x14ac:dyDescent="0.2">
      <c r="B13" s="28"/>
    </row>
    <row r="14" spans="2:7" ht="21.75" customHeight="1" x14ac:dyDescent="0.2">
      <c r="B14" s="28" t="s">
        <v>111</v>
      </c>
      <c r="F14" s="199" t="s">
        <v>112</v>
      </c>
      <c r="G14" s="199"/>
    </row>
    <row r="15" spans="2:7" ht="21.75" customHeight="1" x14ac:dyDescent="0.2">
      <c r="B15" s="1"/>
    </row>
    <row r="16" spans="2:7" ht="21.75" customHeight="1" x14ac:dyDescent="0.2">
      <c r="B16" s="1" t="s">
        <v>113</v>
      </c>
    </row>
    <row r="17" spans="2:7" ht="21.75" customHeight="1" x14ac:dyDescent="0.2">
      <c r="B17" s="1" t="s">
        <v>114</v>
      </c>
    </row>
    <row r="18" spans="2:7" ht="21.75" customHeight="1" x14ac:dyDescent="0.2">
      <c r="B18" s="1" t="s">
        <v>228</v>
      </c>
    </row>
    <row r="19" spans="2:7" ht="21.75" customHeight="1" x14ac:dyDescent="0.2">
      <c r="B19" s="1"/>
    </row>
    <row r="20" spans="2:7" ht="21.75" customHeight="1" x14ac:dyDescent="0.2">
      <c r="B20" s="28" t="s">
        <v>115</v>
      </c>
      <c r="F20" s="199" t="s">
        <v>116</v>
      </c>
      <c r="G20" s="199"/>
    </row>
    <row r="21" spans="2:7" ht="21.75" customHeight="1" x14ac:dyDescent="0.2">
      <c r="B21" s="28"/>
    </row>
    <row r="22" spans="2:7" ht="21.75" customHeight="1" x14ac:dyDescent="0.2">
      <c r="B22" s="1" t="s">
        <v>113</v>
      </c>
    </row>
    <row r="23" spans="2:7" ht="21.75" customHeight="1" x14ac:dyDescent="0.2">
      <c r="B23" s="1" t="s">
        <v>114</v>
      </c>
    </row>
    <row r="24" spans="2:7" ht="21.75" customHeight="1" x14ac:dyDescent="0.2">
      <c r="B24" s="1" t="s">
        <v>228</v>
      </c>
    </row>
    <row r="25" spans="2:7" ht="21.75" customHeight="1" x14ac:dyDescent="0.2">
      <c r="B25" s="27"/>
    </row>
    <row r="26" spans="2:7" ht="21.75" customHeight="1" x14ac:dyDescent="0.2">
      <c r="B26" s="28" t="s">
        <v>117</v>
      </c>
      <c r="F26" s="199" t="s">
        <v>118</v>
      </c>
      <c r="G26" s="199"/>
    </row>
    <row r="27" spans="2:7" ht="21.75" customHeight="1" x14ac:dyDescent="0.2">
      <c r="B27" s="28"/>
    </row>
    <row r="28" spans="2:7" ht="21.75" customHeight="1" x14ac:dyDescent="0.2">
      <c r="B28" s="29" t="s">
        <v>113</v>
      </c>
      <c r="C28" s="3"/>
      <c r="D28" s="3"/>
    </row>
    <row r="29" spans="2:7" ht="21.75" customHeight="1" x14ac:dyDescent="0.2">
      <c r="B29" s="29" t="s">
        <v>119</v>
      </c>
      <c r="C29" s="3"/>
      <c r="D29" s="3"/>
    </row>
    <row r="30" spans="2:7" ht="21.75" customHeight="1" x14ac:dyDescent="0.2">
      <c r="B30" s="29"/>
      <c r="C30" s="3"/>
      <c r="D30" s="3"/>
    </row>
    <row r="31" spans="2:7" ht="21.75" customHeight="1" x14ac:dyDescent="0.2">
      <c r="B31" s="1"/>
    </row>
    <row r="32" spans="2:7" ht="21.75" customHeight="1" x14ac:dyDescent="0.2"/>
    <row r="33" ht="21.75" customHeight="1" x14ac:dyDescent="0.2"/>
    <row r="34" ht="21.75" customHeight="1" x14ac:dyDescent="0.2"/>
    <row r="35" ht="21.75" customHeight="1" x14ac:dyDescent="0.2"/>
    <row r="36" ht="21.75" customHeight="1" x14ac:dyDescent="0.2"/>
    <row r="37" ht="21.75" customHeight="1" x14ac:dyDescent="0.2"/>
    <row r="38" ht="21.75" customHeight="1" x14ac:dyDescent="0.2"/>
    <row r="39" ht="21.75" customHeight="1" x14ac:dyDescent="0.2"/>
    <row r="40" ht="21.75" customHeight="1" x14ac:dyDescent="0.2"/>
    <row r="41" ht="21.75" customHeight="1" x14ac:dyDescent="0.2"/>
    <row r="42" ht="21.75" customHeight="1" x14ac:dyDescent="0.2"/>
    <row r="43" ht="21.75" customHeight="1" x14ac:dyDescent="0.2"/>
    <row r="44" ht="21.75" customHeight="1" x14ac:dyDescent="0.2"/>
    <row r="45" ht="21.75" customHeight="1" x14ac:dyDescent="0.2"/>
    <row r="46" ht="21.75" customHeight="1" x14ac:dyDescent="0.2"/>
    <row r="47" ht="21.75" customHeight="1" x14ac:dyDescent="0.2"/>
    <row r="48" ht="21.75" customHeight="1" x14ac:dyDescent="0.2"/>
    <row r="49" ht="21.75" customHeight="1" x14ac:dyDescent="0.2"/>
    <row r="50" ht="21.75" customHeight="1" x14ac:dyDescent="0.2"/>
    <row r="51" ht="21.75" customHeight="1" x14ac:dyDescent="0.2"/>
    <row r="52" ht="21.75" customHeight="1" x14ac:dyDescent="0.2"/>
    <row r="53" ht="21.75" customHeight="1" x14ac:dyDescent="0.2"/>
    <row r="54" ht="21.75" customHeight="1" x14ac:dyDescent="0.2"/>
    <row r="55" ht="21.75" customHeight="1" x14ac:dyDescent="0.2"/>
    <row r="56" ht="21.75" customHeight="1" x14ac:dyDescent="0.2"/>
    <row r="57" ht="21.75" customHeight="1" x14ac:dyDescent="0.2"/>
    <row r="58" ht="21.75" customHeight="1" x14ac:dyDescent="0.2"/>
    <row r="59" ht="21.75" customHeight="1" x14ac:dyDescent="0.2"/>
    <row r="60" ht="21.75" customHeight="1" x14ac:dyDescent="0.2"/>
    <row r="61" ht="21.75" customHeight="1" x14ac:dyDescent="0.2"/>
    <row r="62" ht="21.75" customHeight="1" x14ac:dyDescent="0.2"/>
    <row r="63" ht="21.75" customHeight="1" x14ac:dyDescent="0.2"/>
    <row r="64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ht="21.75" customHeight="1" x14ac:dyDescent="0.2"/>
    <row r="162" ht="21.75" customHeight="1" x14ac:dyDescent="0.2"/>
    <row r="163" ht="21.75" customHeight="1" x14ac:dyDescent="0.2"/>
    <row r="164" ht="21.75" customHeight="1" x14ac:dyDescent="0.2"/>
    <row r="165" ht="21.75" customHeight="1" x14ac:dyDescent="0.2"/>
    <row r="166" ht="21.75" customHeight="1" x14ac:dyDescent="0.2"/>
    <row r="167" ht="21.75" customHeight="1" x14ac:dyDescent="0.2"/>
    <row r="168" ht="21.75" customHeight="1" x14ac:dyDescent="0.2"/>
    <row r="169" ht="21.75" customHeight="1" x14ac:dyDescent="0.2"/>
    <row r="170" ht="21.75" customHeight="1" x14ac:dyDescent="0.2"/>
    <row r="171" ht="21.75" customHeight="1" x14ac:dyDescent="0.2"/>
    <row r="172" ht="21.75" customHeight="1" x14ac:dyDescent="0.2"/>
    <row r="173" ht="21.75" customHeight="1" x14ac:dyDescent="0.2"/>
    <row r="174" ht="21.75" customHeight="1" x14ac:dyDescent="0.2"/>
    <row r="175" ht="21.75" customHeight="1" x14ac:dyDescent="0.2"/>
    <row r="176" ht="21.75" customHeight="1" x14ac:dyDescent="0.2"/>
    <row r="177" ht="21.75" customHeight="1" x14ac:dyDescent="0.2"/>
    <row r="178" ht="21.75" customHeight="1" x14ac:dyDescent="0.2"/>
    <row r="179" ht="21.75" customHeight="1" x14ac:dyDescent="0.2"/>
    <row r="180" ht="21.75" customHeight="1" x14ac:dyDescent="0.2"/>
    <row r="181" ht="21.75" customHeight="1" x14ac:dyDescent="0.2"/>
    <row r="182" ht="21.75" customHeight="1" x14ac:dyDescent="0.2"/>
    <row r="183" ht="21.75" customHeight="1" x14ac:dyDescent="0.2"/>
    <row r="184" ht="21.75" customHeight="1" x14ac:dyDescent="0.2"/>
    <row r="185" ht="21.75" customHeight="1" x14ac:dyDescent="0.2"/>
    <row r="186" ht="21.75" customHeight="1" x14ac:dyDescent="0.2"/>
    <row r="187" ht="21.75" customHeight="1" x14ac:dyDescent="0.2"/>
    <row r="188" ht="21.75" customHeight="1" x14ac:dyDescent="0.2"/>
    <row r="189" ht="21.75" customHeight="1" x14ac:dyDescent="0.2"/>
    <row r="190" ht="21.75" customHeight="1" x14ac:dyDescent="0.2"/>
    <row r="191" ht="21.75" customHeight="1" x14ac:dyDescent="0.2"/>
    <row r="192" ht="21.75" customHeight="1" x14ac:dyDescent="0.2"/>
    <row r="193" ht="21.75" customHeight="1" x14ac:dyDescent="0.2"/>
    <row r="194" ht="21.75" customHeight="1" x14ac:dyDescent="0.2"/>
    <row r="195" ht="21.75" customHeight="1" x14ac:dyDescent="0.2"/>
    <row r="196" ht="21.75" customHeight="1" x14ac:dyDescent="0.2"/>
    <row r="197" ht="21.75" customHeight="1" x14ac:dyDescent="0.2"/>
    <row r="198" ht="21.75" customHeight="1" x14ac:dyDescent="0.2"/>
    <row r="199" ht="21.75" customHeight="1" x14ac:dyDescent="0.2"/>
    <row r="200" ht="21.75" customHeight="1" x14ac:dyDescent="0.2"/>
    <row r="201" ht="21.75" customHeight="1" x14ac:dyDescent="0.2"/>
    <row r="202" ht="21.75" customHeight="1" x14ac:dyDescent="0.2"/>
    <row r="203" ht="21.75" customHeight="1" x14ac:dyDescent="0.2"/>
    <row r="204" ht="21.75" customHeight="1" x14ac:dyDescent="0.2"/>
    <row r="205" ht="21.75" customHeight="1" x14ac:dyDescent="0.2"/>
    <row r="206" ht="21.75" customHeight="1" x14ac:dyDescent="0.2"/>
    <row r="207" ht="21.75" customHeight="1" x14ac:dyDescent="0.2"/>
    <row r="208" ht="21.75" customHeight="1" x14ac:dyDescent="0.2"/>
    <row r="209" ht="21.75" customHeight="1" x14ac:dyDescent="0.2"/>
    <row r="210" ht="21.75" customHeight="1" x14ac:dyDescent="0.2"/>
    <row r="211" ht="21.75" customHeight="1" x14ac:dyDescent="0.2"/>
    <row r="212" ht="21.75" customHeight="1" x14ac:dyDescent="0.2"/>
    <row r="213" ht="21.75" customHeight="1" x14ac:dyDescent="0.2"/>
    <row r="214" ht="21.75" customHeight="1" x14ac:dyDescent="0.2"/>
    <row r="215" ht="21.75" customHeight="1" x14ac:dyDescent="0.2"/>
    <row r="216" ht="21.75" customHeight="1" x14ac:dyDescent="0.2"/>
    <row r="217" ht="21.75" customHeight="1" x14ac:dyDescent="0.2"/>
    <row r="218" ht="21.75" customHeight="1" x14ac:dyDescent="0.2"/>
    <row r="219" ht="21.75" customHeight="1" x14ac:dyDescent="0.2"/>
    <row r="220" ht="21.75" customHeight="1" x14ac:dyDescent="0.2"/>
    <row r="221" ht="21.75" customHeight="1" x14ac:dyDescent="0.2"/>
    <row r="222" ht="21.75" customHeight="1" x14ac:dyDescent="0.2"/>
    <row r="223" ht="21.75" customHeight="1" x14ac:dyDescent="0.2"/>
    <row r="224" ht="21.75" customHeight="1" x14ac:dyDescent="0.2"/>
    <row r="225" ht="21.75" customHeight="1" x14ac:dyDescent="0.2"/>
    <row r="226" ht="21.75" customHeight="1" x14ac:dyDescent="0.2"/>
    <row r="227" ht="21.75" customHeight="1" x14ac:dyDescent="0.2"/>
    <row r="228" ht="21.75" customHeight="1" x14ac:dyDescent="0.2"/>
    <row r="229" ht="21.75" customHeight="1" x14ac:dyDescent="0.2"/>
    <row r="230" ht="21.75" customHeight="1" x14ac:dyDescent="0.2"/>
    <row r="231" ht="21.75" customHeight="1" x14ac:dyDescent="0.2"/>
    <row r="232" ht="21.75" customHeight="1" x14ac:dyDescent="0.2"/>
    <row r="233" ht="21.75" customHeight="1" x14ac:dyDescent="0.2"/>
    <row r="234" ht="21.75" customHeight="1" x14ac:dyDescent="0.2"/>
    <row r="235" ht="21.75" customHeight="1" x14ac:dyDescent="0.2"/>
    <row r="236" ht="21.75" customHeight="1" x14ac:dyDescent="0.2"/>
    <row r="237" ht="21.75" customHeight="1" x14ac:dyDescent="0.2"/>
    <row r="238" ht="21.75" customHeight="1" x14ac:dyDescent="0.2"/>
    <row r="239" ht="21.75" customHeight="1" x14ac:dyDescent="0.2"/>
    <row r="240" ht="21.75" customHeight="1" x14ac:dyDescent="0.2"/>
    <row r="241" ht="21.75" customHeight="1" x14ac:dyDescent="0.2"/>
    <row r="242" ht="21.75" customHeight="1" x14ac:dyDescent="0.2"/>
    <row r="243" ht="21.75" customHeight="1" x14ac:dyDescent="0.2"/>
    <row r="244" ht="21.75" customHeight="1" x14ac:dyDescent="0.2"/>
    <row r="245" ht="21.75" customHeight="1" x14ac:dyDescent="0.2"/>
    <row r="246" ht="21.75" customHeight="1" x14ac:dyDescent="0.2"/>
    <row r="247" ht="21.75" customHeight="1" x14ac:dyDescent="0.2"/>
    <row r="248" ht="21.75" customHeight="1" x14ac:dyDescent="0.2"/>
    <row r="249" ht="21.75" customHeight="1" x14ac:dyDescent="0.2"/>
    <row r="250" ht="21.75" customHeight="1" x14ac:dyDescent="0.2"/>
    <row r="251" ht="21.75" customHeight="1" x14ac:dyDescent="0.2"/>
    <row r="252" ht="21.75" customHeight="1" x14ac:dyDescent="0.2"/>
    <row r="253" ht="21.75" customHeight="1" x14ac:dyDescent="0.2"/>
    <row r="254" ht="21.75" customHeight="1" x14ac:dyDescent="0.2"/>
    <row r="255" ht="21.75" customHeight="1" x14ac:dyDescent="0.2"/>
    <row r="256" ht="21.75" customHeight="1" x14ac:dyDescent="0.2"/>
    <row r="257" ht="21.75" customHeight="1" x14ac:dyDescent="0.2"/>
    <row r="258" ht="21.75" customHeight="1" x14ac:dyDescent="0.2"/>
    <row r="259" ht="21.75" customHeight="1" x14ac:dyDescent="0.2"/>
    <row r="260" ht="21.75" customHeight="1" x14ac:dyDescent="0.2"/>
    <row r="261" ht="21.75" customHeight="1" x14ac:dyDescent="0.2"/>
    <row r="262" ht="21.75" customHeight="1" x14ac:dyDescent="0.2"/>
    <row r="263" ht="21.75" customHeight="1" x14ac:dyDescent="0.2"/>
    <row r="264" ht="21.75" customHeight="1" x14ac:dyDescent="0.2"/>
    <row r="265" ht="21.75" customHeight="1" x14ac:dyDescent="0.2"/>
    <row r="266" ht="21.75" customHeight="1" x14ac:dyDescent="0.2"/>
    <row r="267" ht="21.75" customHeight="1" x14ac:dyDescent="0.2"/>
    <row r="268" ht="21.75" customHeight="1" x14ac:dyDescent="0.2"/>
    <row r="269" ht="21.75" customHeight="1" x14ac:dyDescent="0.2"/>
    <row r="270" ht="21.75" customHeight="1" x14ac:dyDescent="0.2"/>
    <row r="271" ht="21.75" customHeight="1" x14ac:dyDescent="0.2"/>
    <row r="272" ht="21.75" customHeight="1" x14ac:dyDescent="0.2"/>
    <row r="273" ht="21.75" customHeight="1" x14ac:dyDescent="0.2"/>
    <row r="274" ht="21.75" customHeight="1" x14ac:dyDescent="0.2"/>
    <row r="275" ht="21.75" customHeight="1" x14ac:dyDescent="0.2"/>
    <row r="276" ht="21.75" customHeight="1" x14ac:dyDescent="0.2"/>
    <row r="277" ht="21.75" customHeight="1" x14ac:dyDescent="0.2"/>
    <row r="278" ht="21.75" customHeight="1" x14ac:dyDescent="0.2"/>
    <row r="279" ht="21.75" customHeight="1" x14ac:dyDescent="0.2"/>
  </sheetData>
  <mergeCells count="6">
    <mergeCell ref="F20:G20"/>
    <mergeCell ref="F26:G26"/>
    <mergeCell ref="B3:E3"/>
    <mergeCell ref="F3:G3"/>
    <mergeCell ref="F8:G8"/>
    <mergeCell ref="F14:G14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ictPub.Image.6" shapeId="11267" r:id="rId4">
          <objectPr defaultSize="0" autoPict="0" r:id="rId5">
            <anchor moveWithCells="1" sizeWithCells="1">
              <from>
                <xdr:col>5</xdr:col>
                <xdr:colOff>123825</xdr:colOff>
                <xdr:row>26</xdr:row>
                <xdr:rowOff>47625</xdr:rowOff>
              </from>
              <to>
                <xdr:col>6</xdr:col>
                <xdr:colOff>828675</xdr:colOff>
                <xdr:row>29</xdr:row>
                <xdr:rowOff>28575</xdr:rowOff>
              </to>
            </anchor>
          </objectPr>
        </oleObject>
      </mc:Choice>
      <mc:Fallback>
        <oleObject progId="PictPub.Image.6" shapeId="11267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279"/>
  <sheetViews>
    <sheetView zoomScaleNormal="100" zoomScaleSheetLayoutView="100" workbookViewId="0">
      <selection activeCell="I27" sqref="I27"/>
    </sheetView>
  </sheetViews>
  <sheetFormatPr baseColWidth="10" defaultRowHeight="12.75" x14ac:dyDescent="0.2"/>
  <cols>
    <col min="1" max="1" width="7.7109375" customWidth="1"/>
    <col min="2" max="5" width="12.28515625" customWidth="1"/>
    <col min="6" max="7" width="13.7109375" customWidth="1"/>
  </cols>
  <sheetData>
    <row r="3" spans="2:7" ht="21.75" customHeight="1" x14ac:dyDescent="0.2">
      <c r="B3" s="198" t="s">
        <v>120</v>
      </c>
      <c r="C3" s="198"/>
      <c r="D3" s="198"/>
      <c r="E3" s="198"/>
      <c r="F3" s="199" t="s">
        <v>121</v>
      </c>
      <c r="G3" s="199"/>
    </row>
    <row r="4" spans="2:7" ht="21.75" customHeight="1" x14ac:dyDescent="0.2">
      <c r="B4" s="1"/>
      <c r="C4" s="27"/>
      <c r="D4" s="27"/>
      <c r="E4" s="27"/>
      <c r="F4" s="27"/>
      <c r="G4" s="27"/>
    </row>
    <row r="5" spans="2:7" ht="21.75" customHeight="1" x14ac:dyDescent="0.2">
      <c r="B5" s="1" t="s">
        <v>105</v>
      </c>
      <c r="C5" s="27"/>
      <c r="D5" s="27"/>
      <c r="E5" s="27"/>
      <c r="F5" s="27"/>
      <c r="G5" s="27"/>
    </row>
    <row r="6" spans="2:7" ht="21.75" customHeight="1" x14ac:dyDescent="0.2">
      <c r="B6" s="29" t="s">
        <v>106</v>
      </c>
      <c r="C6" s="27"/>
      <c r="D6" s="27"/>
      <c r="E6" s="27"/>
      <c r="F6" s="27"/>
      <c r="G6" s="27"/>
    </row>
    <row r="7" spans="2:7" ht="21.75" customHeight="1" x14ac:dyDescent="0.2">
      <c r="B7" s="1"/>
      <c r="C7" s="27"/>
      <c r="D7" s="27"/>
      <c r="E7" s="27"/>
      <c r="F7" s="27"/>
      <c r="G7" s="27"/>
    </row>
    <row r="8" spans="2:7" ht="21.75" customHeight="1" x14ac:dyDescent="0.2">
      <c r="B8" s="28" t="s">
        <v>122</v>
      </c>
      <c r="F8" s="199" t="s">
        <v>123</v>
      </c>
      <c r="G8" s="199"/>
    </row>
    <row r="9" spans="2:7" ht="21.75" customHeight="1" x14ac:dyDescent="0.2">
      <c r="B9" s="1"/>
    </row>
    <row r="10" spans="2:7" ht="21.75" customHeight="1" x14ac:dyDescent="0.2">
      <c r="B10" s="1" t="s">
        <v>113</v>
      </c>
    </row>
    <row r="11" spans="2:7" ht="21.75" customHeight="1" x14ac:dyDescent="0.2">
      <c r="B11" s="1" t="s">
        <v>114</v>
      </c>
    </row>
    <row r="12" spans="2:7" ht="21.75" customHeight="1" x14ac:dyDescent="0.2">
      <c r="B12" s="1" t="s">
        <v>228</v>
      </c>
    </row>
    <row r="13" spans="2:7" ht="21.75" customHeight="1" x14ac:dyDescent="0.2">
      <c r="B13" s="28"/>
    </row>
    <row r="14" spans="2:7" ht="21.75" customHeight="1" x14ac:dyDescent="0.2">
      <c r="B14" s="28" t="s">
        <v>124</v>
      </c>
      <c r="F14" s="199" t="s">
        <v>125</v>
      </c>
      <c r="G14" s="199"/>
    </row>
    <row r="15" spans="2:7" ht="21.75" customHeight="1" x14ac:dyDescent="0.2">
      <c r="B15" s="1"/>
    </row>
    <row r="16" spans="2:7" ht="21.75" customHeight="1" x14ac:dyDescent="0.2">
      <c r="B16" s="1" t="s">
        <v>113</v>
      </c>
    </row>
    <row r="17" spans="2:7" ht="21.75" customHeight="1" x14ac:dyDescent="0.2">
      <c r="B17" s="1" t="s">
        <v>114</v>
      </c>
    </row>
    <row r="18" spans="2:7" ht="21.75" customHeight="1" x14ac:dyDescent="0.2">
      <c r="B18" s="1" t="s">
        <v>228</v>
      </c>
    </row>
    <row r="19" spans="2:7" ht="21.75" customHeight="1" x14ac:dyDescent="0.2">
      <c r="B19" s="1"/>
    </row>
    <row r="20" spans="2:7" ht="21.75" customHeight="1" x14ac:dyDescent="0.2">
      <c r="B20" s="28" t="s">
        <v>126</v>
      </c>
      <c r="F20" s="199" t="s">
        <v>127</v>
      </c>
      <c r="G20" s="199"/>
    </row>
    <row r="21" spans="2:7" ht="21.75" customHeight="1" x14ac:dyDescent="0.2">
      <c r="B21" s="28"/>
    </row>
    <row r="22" spans="2:7" ht="21.75" customHeight="1" x14ac:dyDescent="0.2">
      <c r="B22" s="1" t="s">
        <v>113</v>
      </c>
    </row>
    <row r="23" spans="2:7" ht="21.75" customHeight="1" x14ac:dyDescent="0.2">
      <c r="B23" s="1" t="s">
        <v>114</v>
      </c>
    </row>
    <row r="24" spans="2:7" ht="21.75" customHeight="1" x14ac:dyDescent="0.2">
      <c r="B24" s="1" t="s">
        <v>228</v>
      </c>
    </row>
    <row r="25" spans="2:7" ht="21.75" customHeight="1" x14ac:dyDescent="0.2">
      <c r="B25" s="27"/>
    </row>
    <row r="26" spans="2:7" ht="21.75" customHeight="1" x14ac:dyDescent="0.2">
      <c r="B26" s="28" t="s">
        <v>128</v>
      </c>
      <c r="F26" s="199" t="s">
        <v>129</v>
      </c>
      <c r="G26" s="199"/>
    </row>
    <row r="27" spans="2:7" ht="21.75" customHeight="1" x14ac:dyDescent="0.2">
      <c r="B27" s="28"/>
    </row>
    <row r="28" spans="2:7" ht="21.75" customHeight="1" x14ac:dyDescent="0.2">
      <c r="B28" s="29" t="s">
        <v>113</v>
      </c>
      <c r="C28" s="3"/>
      <c r="D28" s="3"/>
    </row>
    <row r="29" spans="2:7" ht="21.75" customHeight="1" x14ac:dyDescent="0.2">
      <c r="B29" s="29" t="s">
        <v>119</v>
      </c>
      <c r="C29" s="3"/>
      <c r="D29" s="3"/>
    </row>
    <row r="30" spans="2:7" ht="21.75" customHeight="1" x14ac:dyDescent="0.2">
      <c r="B30" s="29"/>
      <c r="C30" s="3"/>
      <c r="D30" s="3"/>
    </row>
    <row r="31" spans="2:7" ht="21.75" customHeight="1" x14ac:dyDescent="0.2">
      <c r="B31" s="1"/>
    </row>
    <row r="32" spans="2:7" ht="21.75" customHeight="1" x14ac:dyDescent="0.2"/>
    <row r="33" ht="21.75" customHeight="1" x14ac:dyDescent="0.2"/>
    <row r="34" ht="21.75" customHeight="1" x14ac:dyDescent="0.2"/>
    <row r="35" ht="21.75" customHeight="1" x14ac:dyDescent="0.2"/>
    <row r="36" ht="21.75" customHeight="1" x14ac:dyDescent="0.2"/>
    <row r="37" ht="21.75" customHeight="1" x14ac:dyDescent="0.2"/>
    <row r="38" ht="21.75" customHeight="1" x14ac:dyDescent="0.2"/>
    <row r="39" ht="21.75" customHeight="1" x14ac:dyDescent="0.2"/>
    <row r="40" ht="21.75" customHeight="1" x14ac:dyDescent="0.2"/>
    <row r="41" ht="21.75" customHeight="1" x14ac:dyDescent="0.2"/>
    <row r="42" ht="21.75" customHeight="1" x14ac:dyDescent="0.2"/>
    <row r="43" ht="21.75" customHeight="1" x14ac:dyDescent="0.2"/>
    <row r="44" ht="21.75" customHeight="1" x14ac:dyDescent="0.2"/>
    <row r="45" ht="21.75" customHeight="1" x14ac:dyDescent="0.2"/>
    <row r="46" ht="21.75" customHeight="1" x14ac:dyDescent="0.2"/>
    <row r="47" ht="21.75" customHeight="1" x14ac:dyDescent="0.2"/>
    <row r="48" ht="21.75" customHeight="1" x14ac:dyDescent="0.2"/>
    <row r="49" ht="21.75" customHeight="1" x14ac:dyDescent="0.2"/>
    <row r="50" ht="21.75" customHeight="1" x14ac:dyDescent="0.2"/>
    <row r="51" ht="21.75" customHeight="1" x14ac:dyDescent="0.2"/>
    <row r="52" ht="21.75" customHeight="1" x14ac:dyDescent="0.2"/>
    <row r="53" ht="21.75" customHeight="1" x14ac:dyDescent="0.2"/>
    <row r="54" ht="21.75" customHeight="1" x14ac:dyDescent="0.2"/>
    <row r="55" ht="21.75" customHeight="1" x14ac:dyDescent="0.2"/>
    <row r="56" ht="21.75" customHeight="1" x14ac:dyDescent="0.2"/>
    <row r="57" ht="21.75" customHeight="1" x14ac:dyDescent="0.2"/>
    <row r="58" ht="21.75" customHeight="1" x14ac:dyDescent="0.2"/>
    <row r="59" ht="21.75" customHeight="1" x14ac:dyDescent="0.2"/>
    <row r="60" ht="21.75" customHeight="1" x14ac:dyDescent="0.2"/>
    <row r="61" ht="21.75" customHeight="1" x14ac:dyDescent="0.2"/>
    <row r="62" ht="21.75" customHeight="1" x14ac:dyDescent="0.2"/>
    <row r="63" ht="21.75" customHeight="1" x14ac:dyDescent="0.2"/>
    <row r="64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ht="21.75" customHeight="1" x14ac:dyDescent="0.2"/>
    <row r="162" ht="21.75" customHeight="1" x14ac:dyDescent="0.2"/>
    <row r="163" ht="21.75" customHeight="1" x14ac:dyDescent="0.2"/>
    <row r="164" ht="21.75" customHeight="1" x14ac:dyDescent="0.2"/>
    <row r="165" ht="21.75" customHeight="1" x14ac:dyDescent="0.2"/>
    <row r="166" ht="21.75" customHeight="1" x14ac:dyDescent="0.2"/>
    <row r="167" ht="21.75" customHeight="1" x14ac:dyDescent="0.2"/>
    <row r="168" ht="21.75" customHeight="1" x14ac:dyDescent="0.2"/>
    <row r="169" ht="21.75" customHeight="1" x14ac:dyDescent="0.2"/>
    <row r="170" ht="21.75" customHeight="1" x14ac:dyDescent="0.2"/>
    <row r="171" ht="21.75" customHeight="1" x14ac:dyDescent="0.2"/>
    <row r="172" ht="21.75" customHeight="1" x14ac:dyDescent="0.2"/>
    <row r="173" ht="21.75" customHeight="1" x14ac:dyDescent="0.2"/>
    <row r="174" ht="21.75" customHeight="1" x14ac:dyDescent="0.2"/>
    <row r="175" ht="21.75" customHeight="1" x14ac:dyDescent="0.2"/>
    <row r="176" ht="21.75" customHeight="1" x14ac:dyDescent="0.2"/>
    <row r="177" ht="21.75" customHeight="1" x14ac:dyDescent="0.2"/>
    <row r="178" ht="21.75" customHeight="1" x14ac:dyDescent="0.2"/>
    <row r="179" ht="21.75" customHeight="1" x14ac:dyDescent="0.2"/>
    <row r="180" ht="21.75" customHeight="1" x14ac:dyDescent="0.2"/>
    <row r="181" ht="21.75" customHeight="1" x14ac:dyDescent="0.2"/>
    <row r="182" ht="21.75" customHeight="1" x14ac:dyDescent="0.2"/>
    <row r="183" ht="21.75" customHeight="1" x14ac:dyDescent="0.2"/>
    <row r="184" ht="21.75" customHeight="1" x14ac:dyDescent="0.2"/>
    <row r="185" ht="21.75" customHeight="1" x14ac:dyDescent="0.2"/>
    <row r="186" ht="21.75" customHeight="1" x14ac:dyDescent="0.2"/>
    <row r="187" ht="21.75" customHeight="1" x14ac:dyDescent="0.2"/>
    <row r="188" ht="21.75" customHeight="1" x14ac:dyDescent="0.2"/>
    <row r="189" ht="21.75" customHeight="1" x14ac:dyDescent="0.2"/>
    <row r="190" ht="21.75" customHeight="1" x14ac:dyDescent="0.2"/>
    <row r="191" ht="21.75" customHeight="1" x14ac:dyDescent="0.2"/>
    <row r="192" ht="21.75" customHeight="1" x14ac:dyDescent="0.2"/>
    <row r="193" ht="21.75" customHeight="1" x14ac:dyDescent="0.2"/>
    <row r="194" ht="21.75" customHeight="1" x14ac:dyDescent="0.2"/>
    <row r="195" ht="21.75" customHeight="1" x14ac:dyDescent="0.2"/>
    <row r="196" ht="21.75" customHeight="1" x14ac:dyDescent="0.2"/>
    <row r="197" ht="21.75" customHeight="1" x14ac:dyDescent="0.2"/>
    <row r="198" ht="21.75" customHeight="1" x14ac:dyDescent="0.2"/>
    <row r="199" ht="21.75" customHeight="1" x14ac:dyDescent="0.2"/>
    <row r="200" ht="21.75" customHeight="1" x14ac:dyDescent="0.2"/>
    <row r="201" ht="21.75" customHeight="1" x14ac:dyDescent="0.2"/>
    <row r="202" ht="21.75" customHeight="1" x14ac:dyDescent="0.2"/>
    <row r="203" ht="21.75" customHeight="1" x14ac:dyDescent="0.2"/>
    <row r="204" ht="21.75" customHeight="1" x14ac:dyDescent="0.2"/>
    <row r="205" ht="21.75" customHeight="1" x14ac:dyDescent="0.2"/>
    <row r="206" ht="21.75" customHeight="1" x14ac:dyDescent="0.2"/>
    <row r="207" ht="21.75" customHeight="1" x14ac:dyDescent="0.2"/>
    <row r="208" ht="21.75" customHeight="1" x14ac:dyDescent="0.2"/>
    <row r="209" ht="21.75" customHeight="1" x14ac:dyDescent="0.2"/>
    <row r="210" ht="21.75" customHeight="1" x14ac:dyDescent="0.2"/>
    <row r="211" ht="21.75" customHeight="1" x14ac:dyDescent="0.2"/>
    <row r="212" ht="21.75" customHeight="1" x14ac:dyDescent="0.2"/>
    <row r="213" ht="21.75" customHeight="1" x14ac:dyDescent="0.2"/>
    <row r="214" ht="21.75" customHeight="1" x14ac:dyDescent="0.2"/>
    <row r="215" ht="21.75" customHeight="1" x14ac:dyDescent="0.2"/>
    <row r="216" ht="21.75" customHeight="1" x14ac:dyDescent="0.2"/>
    <row r="217" ht="21.75" customHeight="1" x14ac:dyDescent="0.2"/>
    <row r="218" ht="21.75" customHeight="1" x14ac:dyDescent="0.2"/>
    <row r="219" ht="21.75" customHeight="1" x14ac:dyDescent="0.2"/>
    <row r="220" ht="21.75" customHeight="1" x14ac:dyDescent="0.2"/>
    <row r="221" ht="21.75" customHeight="1" x14ac:dyDescent="0.2"/>
    <row r="222" ht="21.75" customHeight="1" x14ac:dyDescent="0.2"/>
    <row r="223" ht="21.75" customHeight="1" x14ac:dyDescent="0.2"/>
    <row r="224" ht="21.75" customHeight="1" x14ac:dyDescent="0.2"/>
    <row r="225" ht="21.75" customHeight="1" x14ac:dyDescent="0.2"/>
    <row r="226" ht="21.75" customHeight="1" x14ac:dyDescent="0.2"/>
    <row r="227" ht="21.75" customHeight="1" x14ac:dyDescent="0.2"/>
    <row r="228" ht="21.75" customHeight="1" x14ac:dyDescent="0.2"/>
    <row r="229" ht="21.75" customHeight="1" x14ac:dyDescent="0.2"/>
    <row r="230" ht="21.75" customHeight="1" x14ac:dyDescent="0.2"/>
    <row r="231" ht="21.75" customHeight="1" x14ac:dyDescent="0.2"/>
    <row r="232" ht="21.75" customHeight="1" x14ac:dyDescent="0.2"/>
    <row r="233" ht="21.75" customHeight="1" x14ac:dyDescent="0.2"/>
    <row r="234" ht="21.75" customHeight="1" x14ac:dyDescent="0.2"/>
    <row r="235" ht="21.75" customHeight="1" x14ac:dyDescent="0.2"/>
    <row r="236" ht="21.75" customHeight="1" x14ac:dyDescent="0.2"/>
    <row r="237" ht="21.75" customHeight="1" x14ac:dyDescent="0.2"/>
    <row r="238" ht="21.75" customHeight="1" x14ac:dyDescent="0.2"/>
    <row r="239" ht="21.75" customHeight="1" x14ac:dyDescent="0.2"/>
    <row r="240" ht="21.75" customHeight="1" x14ac:dyDescent="0.2"/>
    <row r="241" ht="21.75" customHeight="1" x14ac:dyDescent="0.2"/>
    <row r="242" ht="21.75" customHeight="1" x14ac:dyDescent="0.2"/>
    <row r="243" ht="21.75" customHeight="1" x14ac:dyDescent="0.2"/>
    <row r="244" ht="21.75" customHeight="1" x14ac:dyDescent="0.2"/>
    <row r="245" ht="21.75" customHeight="1" x14ac:dyDescent="0.2"/>
    <row r="246" ht="21.75" customHeight="1" x14ac:dyDescent="0.2"/>
    <row r="247" ht="21.75" customHeight="1" x14ac:dyDescent="0.2"/>
    <row r="248" ht="21.75" customHeight="1" x14ac:dyDescent="0.2"/>
    <row r="249" ht="21.75" customHeight="1" x14ac:dyDescent="0.2"/>
    <row r="250" ht="21.75" customHeight="1" x14ac:dyDescent="0.2"/>
    <row r="251" ht="21.75" customHeight="1" x14ac:dyDescent="0.2"/>
    <row r="252" ht="21.75" customHeight="1" x14ac:dyDescent="0.2"/>
    <row r="253" ht="21.75" customHeight="1" x14ac:dyDescent="0.2"/>
    <row r="254" ht="21.75" customHeight="1" x14ac:dyDescent="0.2"/>
    <row r="255" ht="21.75" customHeight="1" x14ac:dyDescent="0.2"/>
    <row r="256" ht="21.75" customHeight="1" x14ac:dyDescent="0.2"/>
    <row r="257" ht="21.75" customHeight="1" x14ac:dyDescent="0.2"/>
    <row r="258" ht="21.75" customHeight="1" x14ac:dyDescent="0.2"/>
    <row r="259" ht="21.75" customHeight="1" x14ac:dyDescent="0.2"/>
    <row r="260" ht="21.75" customHeight="1" x14ac:dyDescent="0.2"/>
    <row r="261" ht="21.75" customHeight="1" x14ac:dyDescent="0.2"/>
    <row r="262" ht="21.75" customHeight="1" x14ac:dyDescent="0.2"/>
    <row r="263" ht="21.75" customHeight="1" x14ac:dyDescent="0.2"/>
    <row r="264" ht="21.75" customHeight="1" x14ac:dyDescent="0.2"/>
    <row r="265" ht="21.75" customHeight="1" x14ac:dyDescent="0.2"/>
    <row r="266" ht="21.75" customHeight="1" x14ac:dyDescent="0.2"/>
    <row r="267" ht="21.75" customHeight="1" x14ac:dyDescent="0.2"/>
    <row r="268" ht="21.75" customHeight="1" x14ac:dyDescent="0.2"/>
    <row r="269" ht="21.75" customHeight="1" x14ac:dyDescent="0.2"/>
    <row r="270" ht="21.75" customHeight="1" x14ac:dyDescent="0.2"/>
    <row r="271" ht="21.75" customHeight="1" x14ac:dyDescent="0.2"/>
    <row r="272" ht="21.75" customHeight="1" x14ac:dyDescent="0.2"/>
    <row r="273" ht="21.75" customHeight="1" x14ac:dyDescent="0.2"/>
    <row r="274" ht="21.75" customHeight="1" x14ac:dyDescent="0.2"/>
    <row r="275" ht="21.75" customHeight="1" x14ac:dyDescent="0.2"/>
    <row r="276" ht="21.75" customHeight="1" x14ac:dyDescent="0.2"/>
    <row r="277" ht="21.75" customHeight="1" x14ac:dyDescent="0.2"/>
    <row r="278" ht="21.75" customHeight="1" x14ac:dyDescent="0.2"/>
    <row r="279" ht="21.75" customHeight="1" x14ac:dyDescent="0.2"/>
  </sheetData>
  <mergeCells count="6">
    <mergeCell ref="F20:G20"/>
    <mergeCell ref="F26:G26"/>
    <mergeCell ref="B3:E3"/>
    <mergeCell ref="F3:G3"/>
    <mergeCell ref="F8:G8"/>
    <mergeCell ref="F14:G14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ictPub.Image.6" shapeId="12290" r:id="rId4">
          <objectPr defaultSize="0" autoPict="0" r:id="rId5">
            <anchor moveWithCells="1" sizeWithCells="1">
              <from>
                <xdr:col>5</xdr:col>
                <xdr:colOff>66675</xdr:colOff>
                <xdr:row>26</xdr:row>
                <xdr:rowOff>171450</xdr:rowOff>
              </from>
              <to>
                <xdr:col>6</xdr:col>
                <xdr:colOff>866775</xdr:colOff>
                <xdr:row>29</xdr:row>
                <xdr:rowOff>95250</xdr:rowOff>
              </to>
            </anchor>
          </objectPr>
        </oleObject>
      </mc:Choice>
      <mc:Fallback>
        <oleObject progId="PictPub.Image.6" shapeId="12290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2"/>
  <sheetViews>
    <sheetView zoomScaleNormal="100" workbookViewId="0">
      <selection activeCell="L11" sqref="L11"/>
    </sheetView>
  </sheetViews>
  <sheetFormatPr baseColWidth="10" defaultRowHeight="12.75" x14ac:dyDescent="0.2"/>
  <cols>
    <col min="1" max="1" width="8.7109375" customWidth="1"/>
    <col min="8" max="8" width="13.5703125" customWidth="1"/>
  </cols>
  <sheetData>
    <row r="1" spans="2:8" ht="18" x14ac:dyDescent="0.25">
      <c r="B1" s="202" t="s">
        <v>182</v>
      </c>
      <c r="C1" s="202"/>
      <c r="D1" s="202"/>
      <c r="E1" s="202"/>
      <c r="F1" s="202"/>
      <c r="G1" s="202"/>
      <c r="H1" s="202"/>
    </row>
    <row r="3" spans="2:8" ht="15.75" x14ac:dyDescent="0.25">
      <c r="B3" s="203" t="s">
        <v>0</v>
      </c>
      <c r="C3" s="203"/>
      <c r="D3" s="203"/>
      <c r="E3" s="203"/>
    </row>
    <row r="5" spans="2:8" ht="15" x14ac:dyDescent="0.2">
      <c r="B5" s="2" t="s">
        <v>45</v>
      </c>
    </row>
    <row r="6" spans="2:8" ht="15" x14ac:dyDescent="0.2">
      <c r="B6" s="2" t="s">
        <v>46</v>
      </c>
    </row>
    <row r="7" spans="2:8" ht="15" x14ac:dyDescent="0.2">
      <c r="B7" s="2" t="s">
        <v>74</v>
      </c>
    </row>
    <row r="8" spans="2:8" ht="15" x14ac:dyDescent="0.2">
      <c r="B8" s="2" t="s">
        <v>1</v>
      </c>
    </row>
    <row r="9" spans="2:8" ht="15" x14ac:dyDescent="0.2">
      <c r="B9" s="2" t="s">
        <v>75</v>
      </c>
    </row>
    <row r="10" spans="2:8" ht="15" x14ac:dyDescent="0.2">
      <c r="B10" s="2" t="s">
        <v>2</v>
      </c>
    </row>
    <row r="13" spans="2:8" ht="12.75" customHeight="1" x14ac:dyDescent="0.2">
      <c r="B13" s="5"/>
    </row>
    <row r="14" spans="2:8" x14ac:dyDescent="0.2">
      <c r="B14" s="6"/>
    </row>
    <row r="27" spans="2:3" ht="15" x14ac:dyDescent="0.2">
      <c r="B27" s="2" t="s">
        <v>3</v>
      </c>
    </row>
    <row r="28" spans="2:3" ht="15" x14ac:dyDescent="0.2">
      <c r="B28" s="2" t="s">
        <v>76</v>
      </c>
      <c r="C28" s="2"/>
    </row>
    <row r="29" spans="2:3" ht="15" x14ac:dyDescent="0.2">
      <c r="B29" s="2" t="s">
        <v>4</v>
      </c>
      <c r="C29" s="2"/>
    </row>
    <row r="30" spans="2:3" ht="15.75" x14ac:dyDescent="0.25">
      <c r="B30" s="4" t="s">
        <v>44</v>
      </c>
      <c r="C30" s="2"/>
    </row>
    <row r="31" spans="2:3" ht="15.75" x14ac:dyDescent="0.25">
      <c r="B31" s="4"/>
      <c r="C31" s="4" t="s">
        <v>43</v>
      </c>
    </row>
    <row r="32" spans="2:3" ht="15.75" x14ac:dyDescent="0.25">
      <c r="B32" s="4"/>
      <c r="C32" s="4"/>
    </row>
  </sheetData>
  <mergeCells count="2">
    <mergeCell ref="B1:H1"/>
    <mergeCell ref="B3:E3"/>
  </mergeCells>
  <pageMargins left="0.39370078740157483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zoomScaleNormal="100" workbookViewId="0">
      <selection activeCell="L11" sqref="L11"/>
    </sheetView>
  </sheetViews>
  <sheetFormatPr baseColWidth="10" defaultRowHeight="12.75" x14ac:dyDescent="0.2"/>
  <cols>
    <col min="1" max="1" width="5.140625" customWidth="1"/>
    <col min="8" max="8" width="13.28515625" customWidth="1"/>
  </cols>
  <sheetData>
    <row r="1" spans="2:2" ht="18" x14ac:dyDescent="0.25">
      <c r="B1" s="22" t="s">
        <v>5</v>
      </c>
    </row>
    <row r="2" spans="2:2" ht="15" x14ac:dyDescent="0.2">
      <c r="B2" s="2" t="s">
        <v>6</v>
      </c>
    </row>
    <row r="3" spans="2:2" ht="15" x14ac:dyDescent="0.2">
      <c r="B3" s="2" t="s">
        <v>77</v>
      </c>
    </row>
    <row r="4" spans="2:2" ht="15" x14ac:dyDescent="0.2">
      <c r="B4" s="2" t="s">
        <v>7</v>
      </c>
    </row>
    <row r="5" spans="2:2" ht="15" x14ac:dyDescent="0.2">
      <c r="B5" s="2" t="s">
        <v>8</v>
      </c>
    </row>
    <row r="6" spans="2:2" ht="15" x14ac:dyDescent="0.2">
      <c r="B6" s="2" t="s">
        <v>9</v>
      </c>
    </row>
    <row r="7" spans="2:2" ht="15" x14ac:dyDescent="0.2">
      <c r="B7" s="2" t="s">
        <v>229</v>
      </c>
    </row>
    <row r="8" spans="2:2" ht="15" x14ac:dyDescent="0.2">
      <c r="B8" s="2" t="s">
        <v>234</v>
      </c>
    </row>
    <row r="9" spans="2:2" ht="15" x14ac:dyDescent="0.2">
      <c r="B9" s="2" t="s">
        <v>162</v>
      </c>
    </row>
    <row r="10" spans="2:2" ht="15" x14ac:dyDescent="0.2">
      <c r="B10" s="2" t="s">
        <v>161</v>
      </c>
    </row>
    <row r="11" spans="2:2" ht="15" x14ac:dyDescent="0.2">
      <c r="B11" s="2" t="s">
        <v>10</v>
      </c>
    </row>
    <row r="12" spans="2:2" ht="15" x14ac:dyDescent="0.2">
      <c r="B12" s="2" t="s">
        <v>11</v>
      </c>
    </row>
    <row r="13" spans="2:2" ht="15" x14ac:dyDescent="0.2">
      <c r="B13" s="2" t="s">
        <v>12</v>
      </c>
    </row>
    <row r="14" spans="2:2" ht="15" x14ac:dyDescent="0.2">
      <c r="B14" s="2"/>
    </row>
    <row r="15" spans="2:2" ht="15" x14ac:dyDescent="0.2">
      <c r="B15" s="2" t="s">
        <v>183</v>
      </c>
    </row>
    <row r="35" spans="2:2" ht="18" x14ac:dyDescent="0.25">
      <c r="B35" s="22" t="s">
        <v>13</v>
      </c>
    </row>
    <row r="36" spans="2:2" ht="15" x14ac:dyDescent="0.2">
      <c r="B36" s="2" t="s">
        <v>14</v>
      </c>
    </row>
    <row r="37" spans="2:2" ht="15" x14ac:dyDescent="0.2">
      <c r="B37" s="2" t="s">
        <v>78</v>
      </c>
    </row>
    <row r="38" spans="2:2" ht="15" x14ac:dyDescent="0.2">
      <c r="B38" s="2" t="s">
        <v>15</v>
      </c>
    </row>
    <row r="39" spans="2:2" ht="15" x14ac:dyDescent="0.2">
      <c r="B39" s="2" t="s">
        <v>16</v>
      </c>
    </row>
    <row r="40" spans="2:2" ht="15" x14ac:dyDescent="0.2">
      <c r="B40" s="2" t="s">
        <v>17</v>
      </c>
    </row>
    <row r="41" spans="2:2" ht="15" x14ac:dyDescent="0.2">
      <c r="B41" s="2" t="s">
        <v>79</v>
      </c>
    </row>
    <row r="42" spans="2:2" ht="15" x14ac:dyDescent="0.2">
      <c r="B42" s="2" t="s">
        <v>18</v>
      </c>
    </row>
    <row r="43" spans="2:2" ht="15" x14ac:dyDescent="0.2">
      <c r="B43" s="2" t="s">
        <v>19</v>
      </c>
    </row>
    <row r="44" spans="2:2" ht="15" x14ac:dyDescent="0.2">
      <c r="B44" s="2" t="s">
        <v>20</v>
      </c>
    </row>
    <row r="45" spans="2:2" ht="15" x14ac:dyDescent="0.2">
      <c r="B45" s="2" t="s">
        <v>235</v>
      </c>
    </row>
    <row r="46" spans="2:2" ht="15" x14ac:dyDescent="0.2">
      <c r="B46" s="2" t="s">
        <v>160</v>
      </c>
    </row>
    <row r="47" spans="2:2" ht="15" x14ac:dyDescent="0.2">
      <c r="B47" s="2" t="s">
        <v>21</v>
      </c>
    </row>
    <row r="48" spans="2:2" ht="15" x14ac:dyDescent="0.2">
      <c r="B48" s="2" t="s">
        <v>230</v>
      </c>
    </row>
    <row r="49" spans="1:10" ht="15" x14ac:dyDescent="0.2">
      <c r="B49" s="2" t="s">
        <v>163</v>
      </c>
    </row>
    <row r="50" spans="1:10" ht="15" x14ac:dyDescent="0.2">
      <c r="A50" s="2"/>
      <c r="B50" s="2" t="s">
        <v>164</v>
      </c>
      <c r="C50" s="2"/>
      <c r="D50" s="2"/>
      <c r="E50" s="2"/>
      <c r="F50" s="2"/>
      <c r="G50" s="2"/>
      <c r="H50" s="2"/>
      <c r="I50" s="2"/>
      <c r="J50" s="2"/>
    </row>
    <row r="51" spans="1:10" ht="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</row>
  </sheetData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zoomScaleNormal="100" workbookViewId="0">
      <selection activeCell="B1" sqref="B1:G1"/>
    </sheetView>
  </sheetViews>
  <sheetFormatPr baseColWidth="10" defaultRowHeight="12.75" x14ac:dyDescent="0.2"/>
  <cols>
    <col min="1" max="1" width="7" customWidth="1"/>
    <col min="5" max="5" width="9.140625" customWidth="1"/>
    <col min="8" max="8" width="13.5703125" customWidth="1"/>
  </cols>
  <sheetData>
    <row r="1" spans="2:7" ht="18" x14ac:dyDescent="0.25">
      <c r="B1" s="202" t="s">
        <v>481</v>
      </c>
      <c r="C1" s="202"/>
      <c r="D1" s="202"/>
      <c r="E1" s="202"/>
      <c r="F1" s="202"/>
      <c r="G1" s="202"/>
    </row>
    <row r="2" spans="2:7" ht="15" x14ac:dyDescent="0.2">
      <c r="B2" s="2"/>
    </row>
    <row r="3" spans="2:7" ht="15" x14ac:dyDescent="0.2">
      <c r="B3" s="2"/>
      <c r="F3" t="s">
        <v>480</v>
      </c>
    </row>
    <row r="4" spans="2:7" ht="15" x14ac:dyDescent="0.2">
      <c r="B4" s="2"/>
      <c r="F4" t="s">
        <v>479</v>
      </c>
    </row>
    <row r="5" spans="2:7" ht="15" x14ac:dyDescent="0.2">
      <c r="B5" s="2"/>
      <c r="F5" t="s">
        <v>478</v>
      </c>
    </row>
    <row r="6" spans="2:7" ht="15" x14ac:dyDescent="0.2">
      <c r="B6" s="2"/>
      <c r="F6" t="s">
        <v>477</v>
      </c>
    </row>
    <row r="7" spans="2:7" ht="15" x14ac:dyDescent="0.2">
      <c r="B7" s="2"/>
    </row>
    <row r="8" spans="2:7" ht="15" x14ac:dyDescent="0.2">
      <c r="B8" s="2"/>
      <c r="F8" t="s">
        <v>455</v>
      </c>
    </row>
    <row r="9" spans="2:7" ht="15" x14ac:dyDescent="0.2">
      <c r="B9" s="2"/>
      <c r="F9" t="s">
        <v>454</v>
      </c>
    </row>
    <row r="10" spans="2:7" ht="15" x14ac:dyDescent="0.2">
      <c r="B10" s="2"/>
      <c r="F10" s="95" t="s">
        <v>453</v>
      </c>
    </row>
    <row r="11" spans="2:7" ht="15" x14ac:dyDescent="0.2">
      <c r="B11" s="2"/>
      <c r="F11" t="s">
        <v>476</v>
      </c>
    </row>
    <row r="12" spans="2:7" ht="15" x14ac:dyDescent="0.2">
      <c r="B12" s="2"/>
      <c r="F12" t="s">
        <v>465</v>
      </c>
    </row>
    <row r="13" spans="2:7" ht="15" x14ac:dyDescent="0.2">
      <c r="B13" s="2"/>
    </row>
    <row r="14" spans="2:7" ht="15" x14ac:dyDescent="0.2">
      <c r="B14" s="2"/>
    </row>
    <row r="15" spans="2:7" ht="15" x14ac:dyDescent="0.2">
      <c r="B15" s="2"/>
    </row>
    <row r="18" spans="6:6" x14ac:dyDescent="0.2">
      <c r="F18" t="s">
        <v>475</v>
      </c>
    </row>
    <row r="19" spans="6:6" x14ac:dyDescent="0.2">
      <c r="F19" t="s">
        <v>474</v>
      </c>
    </row>
    <row r="20" spans="6:6" x14ac:dyDescent="0.2">
      <c r="F20" t="s">
        <v>473</v>
      </c>
    </row>
    <row r="21" spans="6:6" x14ac:dyDescent="0.2">
      <c r="F21" t="s">
        <v>472</v>
      </c>
    </row>
    <row r="22" spans="6:6" x14ac:dyDescent="0.2">
      <c r="F22" t="s">
        <v>471</v>
      </c>
    </row>
    <row r="23" spans="6:6" x14ac:dyDescent="0.2">
      <c r="F23" t="s">
        <v>470</v>
      </c>
    </row>
    <row r="24" spans="6:6" x14ac:dyDescent="0.2">
      <c r="F24" t="s">
        <v>469</v>
      </c>
    </row>
    <row r="26" spans="6:6" x14ac:dyDescent="0.2">
      <c r="F26" t="s">
        <v>468</v>
      </c>
    </row>
    <row r="27" spans="6:6" x14ac:dyDescent="0.2">
      <c r="F27" t="s">
        <v>467</v>
      </c>
    </row>
    <row r="28" spans="6:6" x14ac:dyDescent="0.2">
      <c r="F28" t="s">
        <v>466</v>
      </c>
    </row>
    <row r="29" spans="6:6" x14ac:dyDescent="0.2">
      <c r="F29" t="s">
        <v>465</v>
      </c>
    </row>
    <row r="35" spans="2:6" ht="18" x14ac:dyDescent="0.25">
      <c r="B35" s="22"/>
      <c r="F35" t="s">
        <v>464</v>
      </c>
    </row>
    <row r="36" spans="2:6" ht="15" x14ac:dyDescent="0.2">
      <c r="B36" s="2"/>
      <c r="F36" t="s">
        <v>463</v>
      </c>
    </row>
    <row r="37" spans="2:6" ht="15" x14ac:dyDescent="0.2">
      <c r="B37" s="2"/>
      <c r="F37" t="s">
        <v>462</v>
      </c>
    </row>
    <row r="38" spans="2:6" ht="15" x14ac:dyDescent="0.2">
      <c r="B38" s="2"/>
      <c r="F38" t="s">
        <v>461</v>
      </c>
    </row>
    <row r="39" spans="2:6" ht="15" x14ac:dyDescent="0.2">
      <c r="B39" s="2"/>
      <c r="F39" t="s">
        <v>460</v>
      </c>
    </row>
    <row r="40" spans="2:6" ht="15" x14ac:dyDescent="0.2">
      <c r="B40" s="2"/>
      <c r="F40" t="s">
        <v>459</v>
      </c>
    </row>
    <row r="41" spans="2:6" ht="15" x14ac:dyDescent="0.2">
      <c r="B41" s="2"/>
      <c r="F41" t="s">
        <v>458</v>
      </c>
    </row>
    <row r="42" spans="2:6" ht="15" x14ac:dyDescent="0.2">
      <c r="B42" s="2"/>
      <c r="F42" t="s">
        <v>457</v>
      </c>
    </row>
    <row r="43" spans="2:6" ht="15" x14ac:dyDescent="0.2">
      <c r="B43" s="2"/>
      <c r="F43" t="s">
        <v>456</v>
      </c>
    </row>
    <row r="44" spans="2:6" ht="15" x14ac:dyDescent="0.2">
      <c r="B44" s="2"/>
      <c r="F44" t="s">
        <v>455</v>
      </c>
    </row>
    <row r="45" spans="2:6" ht="15" x14ac:dyDescent="0.2">
      <c r="B45" s="2"/>
      <c r="F45" t="s">
        <v>454</v>
      </c>
    </row>
    <row r="46" spans="2:6" ht="15" x14ac:dyDescent="0.2">
      <c r="B46" s="2"/>
      <c r="F46" t="s">
        <v>453</v>
      </c>
    </row>
    <row r="47" spans="2:6" ht="15" x14ac:dyDescent="0.2">
      <c r="B47" s="2"/>
      <c r="F47" t="s">
        <v>452</v>
      </c>
    </row>
    <row r="48" spans="2:6" ht="15" x14ac:dyDescent="0.2">
      <c r="B48" s="2"/>
      <c r="F48" t="s">
        <v>451</v>
      </c>
    </row>
    <row r="49" spans="1:10" ht="15" x14ac:dyDescent="0.2">
      <c r="B49" s="2"/>
    </row>
    <row r="50" spans="1:10" ht="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ht="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</row>
  </sheetData>
  <mergeCells count="1">
    <mergeCell ref="B1:G1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43"/>
  <sheetViews>
    <sheetView topLeftCell="A22" zoomScaleNormal="100" workbookViewId="0">
      <selection activeCell="L51" sqref="L51"/>
    </sheetView>
  </sheetViews>
  <sheetFormatPr baseColWidth="10" defaultRowHeight="15" x14ac:dyDescent="0.25"/>
  <cols>
    <col min="1" max="1" width="5.5703125" style="35" customWidth="1"/>
    <col min="2" max="16384" width="11.42578125" style="35"/>
  </cols>
  <sheetData>
    <row r="2" spans="3:7" ht="18.75" customHeight="1" x14ac:dyDescent="0.3">
      <c r="C2" s="43" t="s">
        <v>499</v>
      </c>
      <c r="D2" s="43"/>
      <c r="E2" s="43"/>
      <c r="F2" s="43"/>
      <c r="G2" s="43"/>
    </row>
    <row r="6" spans="3:7" x14ac:dyDescent="0.25">
      <c r="G6" s="35" t="s">
        <v>498</v>
      </c>
    </row>
    <row r="8" spans="3:7" x14ac:dyDescent="0.25">
      <c r="F8" s="35" t="s">
        <v>487</v>
      </c>
    </row>
    <row r="9" spans="3:7" x14ac:dyDescent="0.25">
      <c r="F9" s="35" t="s">
        <v>486</v>
      </c>
    </row>
    <row r="10" spans="3:7" x14ac:dyDescent="0.25">
      <c r="F10" s="35" t="s">
        <v>485</v>
      </c>
    </row>
    <row r="11" spans="3:7" x14ac:dyDescent="0.25">
      <c r="F11" s="35" t="s">
        <v>497</v>
      </c>
    </row>
    <row r="12" spans="3:7" x14ac:dyDescent="0.25">
      <c r="F12" s="35" t="s">
        <v>496</v>
      </c>
    </row>
    <row r="13" spans="3:7" x14ac:dyDescent="0.25">
      <c r="F13" s="35" t="s">
        <v>495</v>
      </c>
    </row>
    <row r="14" spans="3:7" x14ac:dyDescent="0.25">
      <c r="F14" s="35" t="s">
        <v>494</v>
      </c>
    </row>
    <row r="15" spans="3:7" x14ac:dyDescent="0.25">
      <c r="F15" s="35" t="s">
        <v>489</v>
      </c>
    </row>
    <row r="21" spans="6:7" x14ac:dyDescent="0.25">
      <c r="G21" s="35" t="s">
        <v>493</v>
      </c>
    </row>
    <row r="23" spans="6:7" x14ac:dyDescent="0.25">
      <c r="F23" s="35" t="s">
        <v>487</v>
      </c>
    </row>
    <row r="24" spans="6:7" x14ac:dyDescent="0.25">
      <c r="F24" s="35" t="s">
        <v>486</v>
      </c>
    </row>
    <row r="25" spans="6:7" x14ac:dyDescent="0.25">
      <c r="F25" s="35" t="s">
        <v>485</v>
      </c>
    </row>
    <row r="26" spans="6:7" x14ac:dyDescent="0.25">
      <c r="F26" s="35" t="s">
        <v>484</v>
      </c>
    </row>
    <row r="27" spans="6:7" x14ac:dyDescent="0.25">
      <c r="F27" s="35" t="s">
        <v>492</v>
      </c>
    </row>
    <row r="28" spans="6:7" x14ac:dyDescent="0.25">
      <c r="F28" s="35" t="s">
        <v>491</v>
      </c>
    </row>
    <row r="29" spans="6:7" x14ac:dyDescent="0.25">
      <c r="F29" s="35" t="s">
        <v>490</v>
      </c>
    </row>
    <row r="30" spans="6:7" x14ac:dyDescent="0.25">
      <c r="F30" s="35" t="s">
        <v>489</v>
      </c>
    </row>
    <row r="36" spans="6:7" x14ac:dyDescent="0.25">
      <c r="G36" s="35" t="s">
        <v>488</v>
      </c>
    </row>
    <row r="38" spans="6:7" x14ac:dyDescent="0.25">
      <c r="F38" s="35" t="s">
        <v>487</v>
      </c>
    </row>
    <row r="39" spans="6:7" x14ac:dyDescent="0.25">
      <c r="F39" s="35" t="s">
        <v>486</v>
      </c>
    </row>
    <row r="40" spans="6:7" x14ac:dyDescent="0.25">
      <c r="F40" s="35" t="s">
        <v>485</v>
      </c>
    </row>
    <row r="41" spans="6:7" x14ac:dyDescent="0.25">
      <c r="F41" s="35" t="s">
        <v>484</v>
      </c>
    </row>
    <row r="42" spans="6:7" x14ac:dyDescent="0.25">
      <c r="F42" s="35" t="s">
        <v>483</v>
      </c>
    </row>
    <row r="43" spans="6:7" x14ac:dyDescent="0.25">
      <c r="F43" s="35" t="s">
        <v>482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K38"/>
  <sheetViews>
    <sheetView topLeftCell="A2" zoomScaleNormal="100" zoomScaleSheetLayoutView="100" workbookViewId="0">
      <selection activeCell="P12" sqref="P12"/>
    </sheetView>
  </sheetViews>
  <sheetFormatPr baseColWidth="10" defaultColWidth="5.42578125" defaultRowHeight="11.25" x14ac:dyDescent="0.2"/>
  <cols>
    <col min="1" max="1" width="10.7109375" style="48" customWidth="1"/>
    <col min="2" max="5" width="5.42578125" style="48" customWidth="1"/>
    <col min="6" max="11" width="10.7109375" style="48" customWidth="1"/>
    <col min="12" max="16384" width="5.42578125" style="48"/>
  </cols>
  <sheetData>
    <row r="7" spans="2:11" ht="15" customHeight="1" x14ac:dyDescent="0.2">
      <c r="B7" s="129" t="s">
        <v>258</v>
      </c>
      <c r="C7" s="129"/>
      <c r="D7" s="129"/>
      <c r="E7" s="129"/>
      <c r="F7" s="129"/>
      <c r="G7" s="129"/>
      <c r="H7" s="129"/>
      <c r="I7" s="129"/>
      <c r="J7" s="129"/>
      <c r="K7" s="129"/>
    </row>
    <row r="8" spans="2:11" ht="15" customHeight="1" x14ac:dyDescent="0.2">
      <c r="B8" s="129"/>
      <c r="C8" s="129"/>
      <c r="D8" s="129"/>
      <c r="E8" s="129"/>
      <c r="F8" s="129"/>
      <c r="G8" s="129"/>
      <c r="H8" s="129"/>
      <c r="I8" s="129"/>
      <c r="J8" s="129"/>
      <c r="K8" s="129"/>
    </row>
    <row r="9" spans="2:11" ht="15" customHeight="1" x14ac:dyDescent="0.2"/>
    <row r="10" spans="2:11" ht="15" customHeight="1" x14ac:dyDescent="0.2">
      <c r="B10" s="130" t="s">
        <v>259</v>
      </c>
      <c r="C10" s="131"/>
      <c r="D10" s="131"/>
      <c r="E10" s="132"/>
      <c r="F10" s="130" t="s">
        <v>260</v>
      </c>
      <c r="G10" s="131"/>
      <c r="H10" s="131"/>
      <c r="I10" s="131"/>
      <c r="J10" s="131"/>
      <c r="K10" s="132"/>
    </row>
    <row r="11" spans="2:11" ht="15" customHeight="1" x14ac:dyDescent="0.2">
      <c r="B11" s="133"/>
      <c r="C11" s="134"/>
      <c r="D11" s="134"/>
      <c r="E11" s="135"/>
      <c r="F11" s="133"/>
      <c r="G11" s="134"/>
      <c r="H11" s="134"/>
      <c r="I11" s="134"/>
      <c r="J11" s="134"/>
      <c r="K11" s="135"/>
    </row>
    <row r="12" spans="2:11" ht="15" customHeight="1" x14ac:dyDescent="0.2">
      <c r="B12" s="113" t="s">
        <v>261</v>
      </c>
      <c r="C12" s="114"/>
      <c r="D12" s="114"/>
      <c r="E12" s="114"/>
      <c r="F12" s="136" t="s">
        <v>262</v>
      </c>
      <c r="G12" s="138" t="s">
        <v>263</v>
      </c>
      <c r="H12" s="136" t="s">
        <v>264</v>
      </c>
      <c r="I12" s="138" t="s">
        <v>265</v>
      </c>
      <c r="J12" s="136" t="s">
        <v>266</v>
      </c>
      <c r="K12" s="140" t="s">
        <v>267</v>
      </c>
    </row>
    <row r="13" spans="2:11" ht="15" customHeight="1" x14ac:dyDescent="0.2">
      <c r="B13" s="100"/>
      <c r="C13" s="101"/>
      <c r="D13" s="101"/>
      <c r="E13" s="101"/>
      <c r="F13" s="137"/>
      <c r="G13" s="139"/>
      <c r="H13" s="137"/>
      <c r="I13" s="139"/>
      <c r="J13" s="137"/>
      <c r="K13" s="141"/>
    </row>
    <row r="14" spans="2:11" ht="15" customHeight="1" x14ac:dyDescent="0.2">
      <c r="B14" s="113" t="s">
        <v>268</v>
      </c>
      <c r="C14" s="114"/>
      <c r="D14" s="114"/>
      <c r="E14" s="114"/>
      <c r="F14" s="125">
        <v>113</v>
      </c>
      <c r="G14" s="125">
        <v>113</v>
      </c>
      <c r="H14" s="125">
        <v>113</v>
      </c>
      <c r="I14" s="127">
        <v>113</v>
      </c>
      <c r="J14" s="125">
        <v>113</v>
      </c>
      <c r="K14" s="119">
        <v>113</v>
      </c>
    </row>
    <row r="15" spans="2:11" ht="15" customHeight="1" x14ac:dyDescent="0.2">
      <c r="B15" s="100" t="s">
        <v>269</v>
      </c>
      <c r="C15" s="101"/>
      <c r="D15" s="101"/>
      <c r="E15" s="101"/>
      <c r="F15" s="126"/>
      <c r="G15" s="126"/>
      <c r="H15" s="126"/>
      <c r="I15" s="128"/>
      <c r="J15" s="126"/>
      <c r="K15" s="120"/>
    </row>
    <row r="16" spans="2:11" ht="15" customHeight="1" x14ac:dyDescent="0.2">
      <c r="B16" s="113" t="s">
        <v>270</v>
      </c>
      <c r="C16" s="114"/>
      <c r="D16" s="114"/>
      <c r="E16" s="121"/>
      <c r="F16" s="122">
        <v>50</v>
      </c>
      <c r="G16" s="122">
        <v>80</v>
      </c>
      <c r="H16" s="122">
        <v>120</v>
      </c>
      <c r="I16" s="122">
        <v>180</v>
      </c>
      <c r="J16" s="122">
        <v>240</v>
      </c>
      <c r="K16" s="119">
        <v>300</v>
      </c>
    </row>
    <row r="17" spans="2:11" ht="15" customHeight="1" x14ac:dyDescent="0.2">
      <c r="B17" s="100" t="s">
        <v>269</v>
      </c>
      <c r="C17" s="101"/>
      <c r="D17" s="101"/>
      <c r="E17" s="124"/>
      <c r="F17" s="123"/>
      <c r="G17" s="123"/>
      <c r="H17" s="123"/>
      <c r="I17" s="123"/>
      <c r="J17" s="123"/>
      <c r="K17" s="120"/>
    </row>
    <row r="18" spans="2:11" ht="15" customHeight="1" x14ac:dyDescent="0.2">
      <c r="B18" s="113" t="s">
        <v>271</v>
      </c>
      <c r="C18" s="114"/>
      <c r="D18" s="114"/>
      <c r="E18" s="114"/>
      <c r="F18" s="115">
        <v>0.62</v>
      </c>
      <c r="G18" s="117">
        <v>1</v>
      </c>
      <c r="H18" s="115">
        <v>1.5</v>
      </c>
      <c r="I18" s="117">
        <v>2.25</v>
      </c>
      <c r="J18" s="115">
        <v>2.99</v>
      </c>
      <c r="K18" s="98">
        <v>3.74</v>
      </c>
    </row>
    <row r="19" spans="2:11" ht="15" customHeight="1" x14ac:dyDescent="0.2">
      <c r="B19" s="100" t="s">
        <v>272</v>
      </c>
      <c r="C19" s="101"/>
      <c r="D19" s="101"/>
      <c r="E19" s="101"/>
      <c r="F19" s="116"/>
      <c r="G19" s="118"/>
      <c r="H19" s="116"/>
      <c r="I19" s="118"/>
      <c r="J19" s="116"/>
      <c r="K19" s="99"/>
    </row>
    <row r="20" spans="2:11" ht="15" customHeight="1" x14ac:dyDescent="0.2"/>
    <row r="21" spans="2:11" ht="11.45" customHeight="1" x14ac:dyDescent="0.2">
      <c r="B21" s="102"/>
      <c r="C21" s="103"/>
      <c r="D21" s="106" t="s">
        <v>273</v>
      </c>
      <c r="E21" s="107"/>
      <c r="F21" s="107"/>
      <c r="G21" s="107"/>
      <c r="H21" s="107"/>
      <c r="I21" s="107"/>
    </row>
    <row r="22" spans="2:11" ht="12" customHeight="1" x14ac:dyDescent="0.2">
      <c r="B22" s="104"/>
      <c r="C22" s="105"/>
      <c r="D22" s="108"/>
      <c r="E22" s="107"/>
      <c r="F22" s="107"/>
      <c r="G22" s="107"/>
      <c r="H22" s="107"/>
      <c r="I22" s="107"/>
    </row>
    <row r="23" spans="2:11" ht="12" customHeight="1" x14ac:dyDescent="0.2">
      <c r="B23" s="109"/>
      <c r="C23" s="110"/>
      <c r="D23" s="106" t="s">
        <v>274</v>
      </c>
      <c r="E23" s="107"/>
      <c r="F23" s="107"/>
      <c r="G23" s="107"/>
      <c r="H23" s="107"/>
      <c r="I23" s="107"/>
    </row>
    <row r="24" spans="2:11" ht="12" customHeight="1" x14ac:dyDescent="0.2">
      <c r="B24" s="111"/>
      <c r="C24" s="112"/>
      <c r="D24" s="108"/>
      <c r="E24" s="107"/>
      <c r="F24" s="107"/>
      <c r="G24" s="107"/>
      <c r="H24" s="107"/>
      <c r="I24" s="107"/>
    </row>
    <row r="25" spans="2:11" ht="15" customHeight="1" x14ac:dyDescent="0.2"/>
    <row r="26" spans="2:11" ht="15" customHeight="1" x14ac:dyDescent="0.2"/>
    <row r="27" spans="2:11" ht="16.149999999999999" customHeight="1" x14ac:dyDescent="0.2"/>
    <row r="28" spans="2:11" ht="16.149999999999999" customHeight="1" x14ac:dyDescent="0.2"/>
    <row r="29" spans="2:11" ht="16.149999999999999" customHeight="1" x14ac:dyDescent="0.2"/>
    <row r="30" spans="2:11" ht="16.149999999999999" customHeight="1" x14ac:dyDescent="0.2"/>
    <row r="31" spans="2:11" ht="16.149999999999999" customHeight="1" x14ac:dyDescent="0.2"/>
    <row r="32" spans="2:11" ht="16.149999999999999" customHeight="1" x14ac:dyDescent="0.2"/>
    <row r="33" ht="16.149999999999999" customHeight="1" x14ac:dyDescent="0.2"/>
    <row r="34" ht="16.149999999999999" customHeight="1" x14ac:dyDescent="0.2"/>
    <row r="35" ht="16.149999999999999" customHeight="1" x14ac:dyDescent="0.2"/>
    <row r="36" ht="16.149999999999999" customHeight="1" x14ac:dyDescent="0.2"/>
    <row r="37" ht="16.149999999999999" customHeight="1" x14ac:dyDescent="0.2"/>
    <row r="38" ht="16.149999999999999" customHeight="1" x14ac:dyDescent="0.2"/>
  </sheetData>
  <mergeCells count="38">
    <mergeCell ref="B7:K8"/>
    <mergeCell ref="B10:E11"/>
    <mergeCell ref="F10:K11"/>
    <mergeCell ref="B12:E13"/>
    <mergeCell ref="F12:F13"/>
    <mergeCell ref="G12:G13"/>
    <mergeCell ref="H12:H13"/>
    <mergeCell ref="I12:I13"/>
    <mergeCell ref="J12:J13"/>
    <mergeCell ref="K12:K13"/>
    <mergeCell ref="K16:K17"/>
    <mergeCell ref="B17:E17"/>
    <mergeCell ref="B14:E14"/>
    <mergeCell ref="F14:F15"/>
    <mergeCell ref="G14:G15"/>
    <mergeCell ref="H14:H15"/>
    <mergeCell ref="I14:I15"/>
    <mergeCell ref="J14:J15"/>
    <mergeCell ref="I18:I19"/>
    <mergeCell ref="J18:J19"/>
    <mergeCell ref="K14:K15"/>
    <mergeCell ref="B15:E15"/>
    <mergeCell ref="B16:E16"/>
    <mergeCell ref="F16:F17"/>
    <mergeCell ref="G16:G17"/>
    <mergeCell ref="H16:H17"/>
    <mergeCell ref="I16:I17"/>
    <mergeCell ref="J16:J17"/>
    <mergeCell ref="K18:K19"/>
    <mergeCell ref="B19:E19"/>
    <mergeCell ref="B21:C22"/>
    <mergeCell ref="D21:I22"/>
    <mergeCell ref="B23:C24"/>
    <mergeCell ref="D23:I24"/>
    <mergeCell ref="B18:E18"/>
    <mergeCell ref="F18:F19"/>
    <mergeCell ref="G18:G19"/>
    <mergeCell ref="H18:H19"/>
  </mergeCells>
  <pageMargins left="0.78740157480314965" right="0.39370078740157483" top="0.98425196850393704" bottom="0.98425196850393704" header="0.51181102362204722" footer="0.51181102362204722"/>
  <pageSetup paperSize="9" orientation="landscape" horizontalDpi="36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1"/>
  <sheetViews>
    <sheetView topLeftCell="B13" zoomScaleNormal="100" workbookViewId="0">
      <selection activeCell="K19" sqref="K19"/>
    </sheetView>
  </sheetViews>
  <sheetFormatPr baseColWidth="10" defaultRowHeight="12.75" x14ac:dyDescent="0.2"/>
  <cols>
    <col min="1" max="1" width="7" customWidth="1"/>
  </cols>
  <sheetData>
    <row r="1" spans="2:6" ht="15.75" x14ac:dyDescent="0.25">
      <c r="B1" s="4"/>
    </row>
    <row r="2" spans="2:6" ht="18" x14ac:dyDescent="0.25">
      <c r="B2" s="22" t="s">
        <v>185</v>
      </c>
    </row>
    <row r="3" spans="2:6" ht="15" x14ac:dyDescent="0.2">
      <c r="B3" s="2"/>
    </row>
    <row r="4" spans="2:6" ht="15" x14ac:dyDescent="0.2">
      <c r="B4" s="2" t="s">
        <v>186</v>
      </c>
    </row>
    <row r="5" spans="2:6" ht="15" x14ac:dyDescent="0.2">
      <c r="B5" s="2" t="s">
        <v>187</v>
      </c>
    </row>
    <row r="6" spans="2:6" ht="15" x14ac:dyDescent="0.2">
      <c r="B6" s="2"/>
    </row>
    <row r="7" spans="2:6" ht="15.75" x14ac:dyDescent="0.25">
      <c r="B7" s="2" t="s">
        <v>188</v>
      </c>
    </row>
    <row r="8" spans="2:6" ht="15" x14ac:dyDescent="0.2">
      <c r="B8" s="2"/>
    </row>
    <row r="9" spans="2:6" ht="15" x14ac:dyDescent="0.2">
      <c r="B9" s="2"/>
      <c r="F9" s="5" t="s">
        <v>189</v>
      </c>
    </row>
    <row r="10" spans="2:6" ht="15" x14ac:dyDescent="0.2">
      <c r="B10" s="2"/>
      <c r="F10" s="5" t="s">
        <v>190</v>
      </c>
    </row>
    <row r="11" spans="2:6" ht="15" x14ac:dyDescent="0.2">
      <c r="B11" s="2"/>
      <c r="F11" s="5" t="s">
        <v>191</v>
      </c>
    </row>
    <row r="12" spans="2:6" ht="15" x14ac:dyDescent="0.2">
      <c r="B12" s="2"/>
      <c r="F12" s="5" t="s">
        <v>192</v>
      </c>
    </row>
    <row r="13" spans="2:6" ht="15" x14ac:dyDescent="0.2">
      <c r="B13" s="2"/>
      <c r="F13" s="5" t="s">
        <v>193</v>
      </c>
    </row>
    <row r="14" spans="2:6" x14ac:dyDescent="0.2">
      <c r="F14" s="5" t="s">
        <v>194</v>
      </c>
    </row>
    <row r="15" spans="2:6" x14ac:dyDescent="0.2">
      <c r="F15" s="5" t="s">
        <v>195</v>
      </c>
    </row>
    <row r="17" spans="2:2" ht="18" x14ac:dyDescent="0.25">
      <c r="B17" s="22"/>
    </row>
    <row r="18" spans="2:2" ht="18" x14ac:dyDescent="0.25">
      <c r="B18" s="22" t="s">
        <v>196</v>
      </c>
    </row>
    <row r="19" spans="2:2" x14ac:dyDescent="0.2">
      <c r="B19" s="5" t="s">
        <v>197</v>
      </c>
    </row>
    <row r="33" spans="2:7" x14ac:dyDescent="0.2">
      <c r="C33" s="5" t="s">
        <v>198</v>
      </c>
    </row>
    <row r="34" spans="2:7" x14ac:dyDescent="0.2">
      <c r="C34" s="5" t="s">
        <v>199</v>
      </c>
    </row>
    <row r="35" spans="2:7" ht="15.75" x14ac:dyDescent="0.25">
      <c r="B35" s="4"/>
      <c r="C35" s="5" t="s">
        <v>236</v>
      </c>
    </row>
    <row r="36" spans="2:7" x14ac:dyDescent="0.2">
      <c r="C36" s="5" t="s">
        <v>200</v>
      </c>
    </row>
    <row r="37" spans="2:7" ht="15" x14ac:dyDescent="0.2">
      <c r="B37" s="2"/>
      <c r="C37" s="5" t="s">
        <v>201</v>
      </c>
    </row>
    <row r="38" spans="2:7" ht="15" x14ac:dyDescent="0.2">
      <c r="B38" s="2"/>
    </row>
    <row r="39" spans="2:7" ht="18" x14ac:dyDescent="0.25">
      <c r="B39" s="22" t="s">
        <v>202</v>
      </c>
    </row>
    <row r="40" spans="2:7" x14ac:dyDescent="0.2">
      <c r="B40" s="5" t="s">
        <v>203</v>
      </c>
    </row>
    <row r="41" spans="2:7" ht="15" x14ac:dyDescent="0.2">
      <c r="B41" s="2"/>
    </row>
    <row r="42" spans="2:7" ht="15" x14ac:dyDescent="0.2">
      <c r="B42" s="2"/>
      <c r="G42" s="5" t="s">
        <v>204</v>
      </c>
    </row>
    <row r="43" spans="2:7" ht="15" x14ac:dyDescent="0.2">
      <c r="B43" s="2"/>
      <c r="G43" s="5" t="s">
        <v>205</v>
      </c>
    </row>
    <row r="44" spans="2:7" ht="15" x14ac:dyDescent="0.2">
      <c r="B44" s="2"/>
      <c r="G44" s="5" t="s">
        <v>206</v>
      </c>
    </row>
    <row r="45" spans="2:7" ht="15" x14ac:dyDescent="0.2">
      <c r="B45" s="2"/>
    </row>
    <row r="46" spans="2:7" ht="15" x14ac:dyDescent="0.2">
      <c r="B46" s="2"/>
    </row>
    <row r="47" spans="2:7" ht="15" x14ac:dyDescent="0.2">
      <c r="B47" s="2"/>
    </row>
    <row r="48" spans="2:7" ht="15" x14ac:dyDescent="0.2">
      <c r="B48" s="2"/>
    </row>
    <row r="49" spans="2:9" ht="15" x14ac:dyDescent="0.2">
      <c r="B49" s="2"/>
      <c r="C49" s="2"/>
      <c r="D49" s="2"/>
      <c r="E49" s="2"/>
      <c r="F49" s="2"/>
      <c r="G49" s="2"/>
      <c r="H49" s="2"/>
      <c r="I49" s="2"/>
    </row>
    <row r="50" spans="2:9" ht="15" x14ac:dyDescent="0.2">
      <c r="B50" s="2"/>
      <c r="C50" s="2"/>
      <c r="D50" s="2"/>
      <c r="E50" s="2"/>
      <c r="F50" s="2"/>
      <c r="G50" s="2"/>
      <c r="H50" s="2"/>
      <c r="I50" s="2"/>
    </row>
    <row r="51" spans="2:9" ht="15" x14ac:dyDescent="0.2">
      <c r="B51" s="2"/>
    </row>
  </sheetData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3"/>
  <sheetViews>
    <sheetView zoomScaleNormal="100" workbookViewId="0">
      <selection activeCell="L36" sqref="L36"/>
    </sheetView>
  </sheetViews>
  <sheetFormatPr baseColWidth="10" defaultRowHeight="12.75" x14ac:dyDescent="0.2"/>
  <cols>
    <col min="1" max="1" width="3" customWidth="1"/>
    <col min="8" max="8" width="14.7109375" customWidth="1"/>
  </cols>
  <sheetData>
    <row r="3" spans="1:8" ht="15.75" x14ac:dyDescent="0.25">
      <c r="A3" s="4"/>
      <c r="B3" s="4"/>
      <c r="C3" s="4"/>
      <c r="D3" s="4"/>
      <c r="E3" s="4"/>
      <c r="F3" s="4"/>
      <c r="G3" s="4"/>
      <c r="H3" s="4"/>
    </row>
    <row r="4" spans="1:8" ht="20.25" x14ac:dyDescent="0.3">
      <c r="A4" s="4"/>
      <c r="B4" s="97" t="s">
        <v>66</v>
      </c>
      <c r="C4" s="97"/>
      <c r="D4" s="97"/>
      <c r="E4" s="97"/>
      <c r="F4" s="97"/>
      <c r="G4" s="97"/>
      <c r="H4" s="97"/>
    </row>
    <row r="7" spans="1:8" ht="18.75" x14ac:dyDescent="0.3">
      <c r="A7" s="20"/>
      <c r="B7" s="204" t="s">
        <v>47</v>
      </c>
      <c r="C7" s="204"/>
      <c r="D7" s="21"/>
      <c r="E7" s="21"/>
      <c r="F7" s="21"/>
      <c r="G7" s="21"/>
      <c r="H7" s="6"/>
    </row>
    <row r="9" spans="1:8" ht="15" x14ac:dyDescent="0.2">
      <c r="B9" s="2" t="s">
        <v>48</v>
      </c>
    </row>
    <row r="10" spans="1:8" ht="15" x14ac:dyDescent="0.2">
      <c r="B10" s="2" t="s">
        <v>49</v>
      </c>
    </row>
    <row r="11" spans="1:8" ht="15" x14ac:dyDescent="0.2">
      <c r="B11" s="2" t="s">
        <v>80</v>
      </c>
      <c r="C11" s="6"/>
      <c r="D11" s="6"/>
      <c r="E11" s="6"/>
      <c r="F11" s="6"/>
      <c r="G11" s="6"/>
      <c r="H11" s="6"/>
    </row>
    <row r="12" spans="1:8" ht="15" x14ac:dyDescent="0.2">
      <c r="B12" s="2" t="s">
        <v>50</v>
      </c>
      <c r="C12" s="6"/>
      <c r="D12" s="6"/>
      <c r="E12" s="6"/>
      <c r="F12" s="6"/>
      <c r="G12" s="6"/>
      <c r="H12" s="6"/>
    </row>
    <row r="13" spans="1:8" ht="15" x14ac:dyDescent="0.2">
      <c r="B13" s="2" t="s">
        <v>51</v>
      </c>
      <c r="C13" s="6"/>
      <c r="D13" s="6"/>
      <c r="E13" s="6"/>
      <c r="F13" s="6"/>
      <c r="G13" s="6"/>
      <c r="H13" s="6"/>
    </row>
    <row r="14" spans="1:8" ht="15" x14ac:dyDescent="0.2">
      <c r="B14" s="2" t="s">
        <v>52</v>
      </c>
      <c r="C14" s="6"/>
      <c r="D14" s="6"/>
      <c r="E14" s="6"/>
      <c r="F14" s="6"/>
      <c r="G14" s="6"/>
      <c r="H14" s="6"/>
    </row>
    <row r="15" spans="1:8" ht="15" x14ac:dyDescent="0.2">
      <c r="B15" s="2" t="s">
        <v>65</v>
      </c>
      <c r="C15" s="6"/>
      <c r="D15" s="6"/>
      <c r="E15" s="6"/>
      <c r="F15" s="6"/>
      <c r="G15" s="6"/>
      <c r="H15" s="6"/>
    </row>
    <row r="18" spans="1:8" ht="18" x14ac:dyDescent="0.25">
      <c r="A18" s="22"/>
      <c r="B18" s="22" t="s">
        <v>53</v>
      </c>
      <c r="C18" s="4"/>
      <c r="D18" s="4"/>
      <c r="E18" s="4"/>
      <c r="F18" s="4"/>
      <c r="G18" s="4"/>
      <c r="H18" s="4"/>
    </row>
    <row r="19" spans="1:8" ht="15" x14ac:dyDescent="0.2">
      <c r="B19" s="2"/>
      <c r="C19" s="2"/>
      <c r="D19" s="2"/>
      <c r="E19" s="2"/>
      <c r="F19" s="2"/>
      <c r="G19" s="2"/>
      <c r="H19" s="2"/>
    </row>
    <row r="20" spans="1:8" ht="15.75" x14ac:dyDescent="0.25">
      <c r="A20" s="6"/>
      <c r="B20" s="4" t="s">
        <v>54</v>
      </c>
      <c r="C20" s="4"/>
      <c r="D20" s="2" t="s">
        <v>55</v>
      </c>
      <c r="E20" s="2"/>
      <c r="F20" s="2"/>
      <c r="G20" s="2"/>
      <c r="H20" s="2"/>
    </row>
    <row r="21" spans="1:8" ht="15.75" x14ac:dyDescent="0.25">
      <c r="A21" s="6"/>
      <c r="B21" s="4" t="s">
        <v>82</v>
      </c>
      <c r="C21" s="4"/>
      <c r="D21" s="2" t="s">
        <v>56</v>
      </c>
      <c r="E21" s="2"/>
      <c r="F21" s="2"/>
      <c r="G21" s="2"/>
      <c r="H21" s="2"/>
    </row>
    <row r="22" spans="1:8" ht="15.75" x14ac:dyDescent="0.25">
      <c r="A22" s="6"/>
      <c r="B22" s="4" t="s">
        <v>57</v>
      </c>
      <c r="C22" s="4"/>
      <c r="D22" s="2" t="s">
        <v>58</v>
      </c>
      <c r="E22" s="2"/>
      <c r="F22" s="2"/>
      <c r="G22" s="2"/>
      <c r="H22" s="2"/>
    </row>
    <row r="23" spans="1:8" ht="15" x14ac:dyDescent="0.2">
      <c r="B23" s="2"/>
      <c r="C23" s="2"/>
      <c r="D23" s="2"/>
      <c r="E23" s="2"/>
      <c r="F23" s="2"/>
      <c r="G23" s="2"/>
      <c r="H23" s="2"/>
    </row>
    <row r="24" spans="1:8" ht="15" x14ac:dyDescent="0.2">
      <c r="B24" s="2"/>
      <c r="C24" s="2"/>
      <c r="D24" s="2"/>
      <c r="E24" s="2"/>
      <c r="F24" s="2"/>
      <c r="G24" s="2"/>
      <c r="H24" s="2"/>
    </row>
    <row r="25" spans="1:8" ht="15.75" x14ac:dyDescent="0.25">
      <c r="A25" s="6"/>
      <c r="B25" s="4" t="s">
        <v>59</v>
      </c>
      <c r="C25" s="4"/>
      <c r="D25" s="2" t="s">
        <v>71</v>
      </c>
      <c r="E25" s="2"/>
      <c r="F25" s="2"/>
      <c r="G25" s="2"/>
      <c r="H25" s="2"/>
    </row>
    <row r="26" spans="1:8" ht="15" x14ac:dyDescent="0.2">
      <c r="B26" s="2"/>
      <c r="C26" s="2"/>
      <c r="D26" s="2" t="s">
        <v>72</v>
      </c>
      <c r="E26" s="2"/>
      <c r="F26" s="2"/>
      <c r="G26" s="2"/>
      <c r="H26" s="2"/>
    </row>
    <row r="27" spans="1:8" ht="15" x14ac:dyDescent="0.2">
      <c r="B27" s="2"/>
      <c r="C27" s="2"/>
      <c r="D27" s="2" t="s">
        <v>73</v>
      </c>
      <c r="E27" s="2"/>
      <c r="F27" s="2"/>
      <c r="G27" s="2"/>
      <c r="H27" s="2"/>
    </row>
    <row r="28" spans="1:8" ht="15" x14ac:dyDescent="0.2">
      <c r="B28" s="2"/>
      <c r="C28" s="2"/>
      <c r="D28" s="2" t="s">
        <v>60</v>
      </c>
      <c r="E28" s="2"/>
      <c r="F28" s="2"/>
      <c r="G28" s="2"/>
      <c r="H28" s="2"/>
    </row>
    <row r="29" spans="1:8" ht="15" x14ac:dyDescent="0.2">
      <c r="B29" s="2"/>
      <c r="C29" s="2"/>
      <c r="D29" s="2" t="s">
        <v>61</v>
      </c>
      <c r="E29" s="2"/>
      <c r="F29" s="2"/>
      <c r="G29" s="2"/>
      <c r="H29" s="2"/>
    </row>
    <row r="30" spans="1:8" ht="15" x14ac:dyDescent="0.2">
      <c r="B30" s="2"/>
      <c r="C30" s="2"/>
      <c r="D30" s="2" t="s">
        <v>62</v>
      </c>
      <c r="E30" s="2"/>
      <c r="F30" s="2"/>
      <c r="G30" s="2"/>
      <c r="H30" s="2"/>
    </row>
    <row r="31" spans="1:8" ht="15" x14ac:dyDescent="0.2">
      <c r="B31" s="2"/>
      <c r="C31" s="2"/>
      <c r="D31" s="2" t="s">
        <v>63</v>
      </c>
      <c r="E31" s="2"/>
      <c r="F31" s="2"/>
      <c r="G31" s="2"/>
      <c r="H31" s="2"/>
    </row>
    <row r="32" spans="1:8" ht="15" x14ac:dyDescent="0.2">
      <c r="B32" s="2"/>
      <c r="C32" s="2"/>
      <c r="D32" s="2" t="s">
        <v>64</v>
      </c>
      <c r="E32" s="2"/>
      <c r="F32" s="2"/>
      <c r="G32" s="2"/>
      <c r="H32" s="2"/>
    </row>
    <row r="33" spans="2:8" ht="15" x14ac:dyDescent="0.2">
      <c r="B33" s="2"/>
      <c r="C33" s="2"/>
      <c r="D33" s="2"/>
      <c r="E33" s="2"/>
      <c r="F33" s="2"/>
      <c r="G33" s="2"/>
      <c r="H33" s="2"/>
    </row>
    <row r="34" spans="2:8" ht="15" x14ac:dyDescent="0.2">
      <c r="B34" s="2"/>
      <c r="C34" s="2"/>
      <c r="D34" s="2"/>
      <c r="E34" s="2"/>
      <c r="F34" s="2"/>
      <c r="G34" s="2"/>
      <c r="H34" s="2"/>
    </row>
    <row r="35" spans="2:8" ht="15.75" x14ac:dyDescent="0.25">
      <c r="B35" s="4"/>
      <c r="C35" s="4"/>
      <c r="D35" s="4"/>
      <c r="E35" s="4"/>
      <c r="F35" s="4"/>
      <c r="G35" s="4"/>
      <c r="H35" s="4"/>
    </row>
    <row r="36" spans="2:8" ht="15" x14ac:dyDescent="0.2">
      <c r="B36" s="2"/>
      <c r="C36" s="2"/>
      <c r="D36" s="2"/>
      <c r="E36" s="2"/>
      <c r="F36" s="2"/>
      <c r="G36" s="2"/>
      <c r="H36" s="2"/>
    </row>
    <row r="37" spans="2:8" ht="15" x14ac:dyDescent="0.2">
      <c r="B37" s="2"/>
      <c r="C37" s="2"/>
      <c r="D37" s="2"/>
      <c r="E37" s="2"/>
      <c r="F37" s="2"/>
      <c r="G37" s="2"/>
      <c r="H37" s="2"/>
    </row>
    <row r="38" spans="2:8" ht="15.75" x14ac:dyDescent="0.25">
      <c r="B38" s="4"/>
      <c r="C38" s="2"/>
      <c r="D38" s="2"/>
      <c r="E38" s="2"/>
      <c r="F38" s="2"/>
      <c r="G38" s="2"/>
      <c r="H38" s="2"/>
    </row>
    <row r="39" spans="2:8" ht="15" x14ac:dyDescent="0.2">
      <c r="B39" s="2"/>
      <c r="C39" s="2"/>
      <c r="D39" s="2"/>
      <c r="E39" s="2"/>
      <c r="F39" s="2"/>
      <c r="G39" s="2"/>
      <c r="H39" s="2"/>
    </row>
    <row r="42" spans="2:8" x14ac:dyDescent="0.2">
      <c r="B42" s="6"/>
    </row>
    <row r="43" spans="2:8" x14ac:dyDescent="0.2">
      <c r="B43" s="6"/>
    </row>
  </sheetData>
  <mergeCells count="2">
    <mergeCell ref="B4:H4"/>
    <mergeCell ref="B7:C7"/>
  </mergeCell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47"/>
  <sheetViews>
    <sheetView zoomScaleNormal="100" workbookViewId="0">
      <selection activeCell="L11" sqref="L11"/>
    </sheetView>
  </sheetViews>
  <sheetFormatPr baseColWidth="10" defaultRowHeight="12.75" x14ac:dyDescent="0.2"/>
  <cols>
    <col min="1" max="1" width="4.42578125" customWidth="1"/>
  </cols>
  <sheetData>
    <row r="4" spans="1:8" ht="20.25" x14ac:dyDescent="0.3">
      <c r="B4" s="96" t="s">
        <v>207</v>
      </c>
      <c r="C4" s="96"/>
      <c r="D4" s="96"/>
      <c r="E4" s="96"/>
      <c r="F4" s="96"/>
      <c r="G4" s="96"/>
      <c r="H4" s="30"/>
    </row>
    <row r="7" spans="1:8" ht="15" x14ac:dyDescent="0.2">
      <c r="B7" s="2" t="s">
        <v>237</v>
      </c>
      <c r="C7" s="2"/>
      <c r="D7" s="2"/>
      <c r="E7" s="2"/>
      <c r="F7" s="2"/>
      <c r="G7" s="2"/>
      <c r="H7" s="2"/>
    </row>
    <row r="8" spans="1:8" ht="15" x14ac:dyDescent="0.2">
      <c r="B8" s="2" t="s">
        <v>208</v>
      </c>
      <c r="C8" s="5"/>
      <c r="D8" s="5"/>
      <c r="E8" s="5"/>
      <c r="F8" s="5"/>
      <c r="G8" s="5"/>
      <c r="H8" s="5"/>
    </row>
    <row r="9" spans="1:8" ht="15" x14ac:dyDescent="0.2">
      <c r="B9" s="2" t="s">
        <v>209</v>
      </c>
      <c r="C9" s="5"/>
      <c r="D9" s="5"/>
      <c r="E9" s="5"/>
      <c r="F9" s="5"/>
      <c r="G9" s="5"/>
      <c r="H9" s="5"/>
    </row>
    <row r="10" spans="1:8" s="22" customFormat="1" ht="18" x14ac:dyDescent="0.25">
      <c r="B10" s="2" t="s">
        <v>210</v>
      </c>
      <c r="C10" s="2"/>
      <c r="D10" s="2"/>
      <c r="E10" s="2"/>
      <c r="F10" s="2"/>
      <c r="G10" s="2"/>
      <c r="H10" s="2"/>
    </row>
    <row r="11" spans="1:8" ht="15" x14ac:dyDescent="0.2">
      <c r="B11" s="2"/>
      <c r="C11" s="5"/>
      <c r="D11" s="5"/>
      <c r="E11" s="5"/>
      <c r="F11" s="5"/>
      <c r="G11" s="5"/>
      <c r="H11" s="5"/>
    </row>
    <row r="12" spans="1:8" ht="15" x14ac:dyDescent="0.2">
      <c r="B12" s="2" t="s">
        <v>211</v>
      </c>
      <c r="C12" s="5"/>
      <c r="D12" s="5"/>
      <c r="E12" s="5"/>
      <c r="F12" s="5"/>
      <c r="G12" s="5"/>
      <c r="H12" s="5"/>
    </row>
    <row r="13" spans="1:8" ht="15.75" x14ac:dyDescent="0.25">
      <c r="A13" s="4"/>
      <c r="B13" s="2" t="s">
        <v>212</v>
      </c>
      <c r="C13" s="2"/>
      <c r="D13" s="2"/>
      <c r="E13" s="2"/>
      <c r="F13" s="2"/>
      <c r="G13" s="2"/>
      <c r="H13" s="2"/>
    </row>
    <row r="14" spans="1:8" ht="15" x14ac:dyDescent="0.2">
      <c r="B14" s="2" t="s">
        <v>213</v>
      </c>
      <c r="C14" s="2"/>
      <c r="D14" s="2"/>
      <c r="E14" s="2"/>
      <c r="F14" s="2"/>
      <c r="G14" s="2"/>
      <c r="H14" s="2"/>
    </row>
    <row r="15" spans="1:8" ht="15" x14ac:dyDescent="0.2">
      <c r="B15" s="2"/>
      <c r="C15" s="2"/>
      <c r="D15" s="2"/>
      <c r="E15" s="2"/>
      <c r="F15" s="2"/>
      <c r="G15" s="2"/>
      <c r="H15" s="2"/>
    </row>
    <row r="16" spans="1:8" ht="15.75" x14ac:dyDescent="0.25">
      <c r="A16" s="4"/>
      <c r="B16" s="2" t="s">
        <v>214</v>
      </c>
      <c r="C16" s="2"/>
      <c r="D16" s="2"/>
      <c r="E16" s="2"/>
      <c r="F16" s="2"/>
      <c r="G16" s="2"/>
      <c r="H16" s="2"/>
    </row>
    <row r="17" spans="1:8" ht="15" x14ac:dyDescent="0.2">
      <c r="B17" s="2" t="s">
        <v>215</v>
      </c>
      <c r="C17" s="2"/>
      <c r="D17" s="2"/>
      <c r="E17" s="2"/>
      <c r="F17" s="2"/>
      <c r="G17" s="2"/>
      <c r="H17" s="2"/>
    </row>
    <row r="18" spans="1:8" ht="15" x14ac:dyDescent="0.2">
      <c r="B18" s="2" t="s">
        <v>216</v>
      </c>
      <c r="C18" s="5"/>
      <c r="D18" s="5"/>
      <c r="E18" s="5"/>
      <c r="F18" s="5"/>
      <c r="G18" s="5"/>
      <c r="H18" s="5"/>
    </row>
    <row r="19" spans="1:8" ht="15.75" x14ac:dyDescent="0.25">
      <c r="A19" s="4"/>
      <c r="B19" s="5"/>
      <c r="C19" s="5"/>
      <c r="D19" s="5"/>
      <c r="E19" s="5"/>
      <c r="F19" s="5"/>
      <c r="G19" s="5"/>
      <c r="H19" s="5"/>
    </row>
    <row r="20" spans="1:8" ht="15.75" x14ac:dyDescent="0.25">
      <c r="A20" s="4"/>
      <c r="B20" s="2"/>
      <c r="C20" s="2"/>
      <c r="D20" s="2"/>
      <c r="E20" s="2"/>
      <c r="F20" s="2"/>
      <c r="G20" s="2"/>
      <c r="H20" s="2"/>
    </row>
    <row r="21" spans="1:8" ht="18" x14ac:dyDescent="0.25">
      <c r="A21" s="4"/>
      <c r="B21" s="22" t="s">
        <v>165</v>
      </c>
      <c r="C21" s="2"/>
      <c r="D21" s="2"/>
      <c r="E21" s="2"/>
      <c r="F21" s="2"/>
      <c r="G21" s="2"/>
      <c r="H21" s="2"/>
    </row>
    <row r="22" spans="1:8" ht="15.75" x14ac:dyDescent="0.25">
      <c r="A22" s="4"/>
      <c r="B22" s="2"/>
      <c r="C22" s="2"/>
      <c r="D22" s="2"/>
      <c r="E22" s="2"/>
      <c r="F22" s="2"/>
      <c r="G22" s="2"/>
      <c r="H22" s="2"/>
    </row>
    <row r="23" spans="1:8" ht="15.75" x14ac:dyDescent="0.25">
      <c r="A23" s="4"/>
      <c r="B23" s="2" t="s">
        <v>166</v>
      </c>
      <c r="C23" s="2"/>
      <c r="D23" s="2"/>
      <c r="E23" s="2"/>
      <c r="F23" s="2"/>
      <c r="G23" s="2"/>
      <c r="H23" s="2"/>
    </row>
    <row r="24" spans="1:8" ht="15" x14ac:dyDescent="0.2">
      <c r="B24" s="2" t="s">
        <v>238</v>
      </c>
      <c r="C24" s="2"/>
      <c r="D24" s="2"/>
      <c r="E24" s="2"/>
      <c r="F24" s="2"/>
      <c r="G24" s="2"/>
      <c r="H24" s="2"/>
    </row>
    <row r="25" spans="1:8" ht="15" x14ac:dyDescent="0.2">
      <c r="B25" s="2" t="s">
        <v>167</v>
      </c>
      <c r="C25" s="2"/>
      <c r="D25" s="2"/>
      <c r="E25" s="2"/>
      <c r="F25" s="2"/>
      <c r="G25" s="2"/>
      <c r="H25" s="2"/>
    </row>
    <row r="26" spans="1:8" ht="15.75" x14ac:dyDescent="0.25">
      <c r="A26" s="4"/>
      <c r="B26" s="2" t="s">
        <v>239</v>
      </c>
      <c r="C26" s="2"/>
      <c r="D26" s="2"/>
      <c r="E26" s="2"/>
      <c r="F26" s="2"/>
      <c r="G26" s="2"/>
      <c r="H26" s="2"/>
    </row>
    <row r="27" spans="1:8" ht="15.75" x14ac:dyDescent="0.25">
      <c r="A27" s="4"/>
      <c r="B27" s="2" t="s">
        <v>168</v>
      </c>
      <c r="C27" s="5"/>
      <c r="D27" s="5"/>
      <c r="E27" s="5"/>
      <c r="F27" s="5"/>
      <c r="G27" s="5"/>
      <c r="H27" s="5"/>
    </row>
    <row r="28" spans="1:8" ht="15.75" x14ac:dyDescent="0.25">
      <c r="A28" s="4"/>
      <c r="B28" s="2"/>
      <c r="C28" s="5"/>
      <c r="D28" s="5"/>
      <c r="E28" s="5"/>
      <c r="F28" s="5"/>
      <c r="G28" s="5"/>
      <c r="H28" s="5"/>
    </row>
    <row r="29" spans="1:8" ht="18" x14ac:dyDescent="0.25">
      <c r="A29" s="4"/>
      <c r="B29" s="22" t="s">
        <v>171</v>
      </c>
      <c r="C29" s="5"/>
      <c r="D29" s="5"/>
      <c r="E29" s="5"/>
      <c r="F29" s="5"/>
      <c r="G29" s="5"/>
      <c r="H29" s="5"/>
    </row>
    <row r="30" spans="1:8" ht="15.75" x14ac:dyDescent="0.25">
      <c r="A30" s="4"/>
      <c r="B30" s="2"/>
      <c r="C30" s="5"/>
      <c r="D30" s="5"/>
      <c r="E30" s="5"/>
      <c r="F30" s="5"/>
      <c r="G30" s="5"/>
      <c r="H30" s="5"/>
    </row>
    <row r="31" spans="1:8" ht="15.75" x14ac:dyDescent="0.25">
      <c r="A31" s="4"/>
      <c r="B31" s="2" t="s">
        <v>172</v>
      </c>
      <c r="C31" s="2"/>
      <c r="D31" s="2"/>
      <c r="E31" s="2"/>
      <c r="F31" s="2"/>
      <c r="G31" s="2"/>
      <c r="H31" s="2"/>
    </row>
    <row r="32" spans="1:8" ht="15.75" x14ac:dyDescent="0.25">
      <c r="A32" s="4"/>
      <c r="B32" s="2" t="s">
        <v>173</v>
      </c>
      <c r="C32" s="2"/>
      <c r="D32" s="2"/>
      <c r="E32" s="2"/>
      <c r="F32" s="2"/>
      <c r="G32" s="2"/>
      <c r="H32" s="2"/>
    </row>
    <row r="33" spans="2:8" ht="15" x14ac:dyDescent="0.2">
      <c r="B33" s="2" t="s">
        <v>174</v>
      </c>
      <c r="C33" s="5"/>
      <c r="D33" s="5"/>
      <c r="E33" s="5"/>
      <c r="F33" s="5"/>
      <c r="G33" s="5"/>
      <c r="H33" s="5"/>
    </row>
    <row r="34" spans="2:8" ht="15" x14ac:dyDescent="0.2">
      <c r="B34" s="2" t="s">
        <v>175</v>
      </c>
      <c r="C34" s="5"/>
      <c r="D34" s="5"/>
      <c r="E34" s="5"/>
      <c r="F34" s="5"/>
      <c r="G34" s="5"/>
      <c r="H34" s="5"/>
    </row>
    <row r="35" spans="2:8" ht="15" x14ac:dyDescent="0.2">
      <c r="B35" s="2" t="s">
        <v>176</v>
      </c>
      <c r="C35" s="5"/>
      <c r="D35" s="5"/>
      <c r="E35" s="5"/>
      <c r="F35" s="5"/>
      <c r="G35" s="5"/>
      <c r="H35" s="5"/>
    </row>
    <row r="36" spans="2:8" ht="15" x14ac:dyDescent="0.2">
      <c r="B36" s="2" t="s">
        <v>178</v>
      </c>
      <c r="C36" s="5"/>
      <c r="D36" s="5"/>
      <c r="E36" s="5"/>
      <c r="F36" s="5"/>
      <c r="G36" s="5"/>
      <c r="H36" s="5"/>
    </row>
    <row r="37" spans="2:8" ht="15" x14ac:dyDescent="0.2">
      <c r="B37" s="2" t="s">
        <v>177</v>
      </c>
    </row>
    <row r="38" spans="2:8" ht="15" x14ac:dyDescent="0.2">
      <c r="B38" s="2" t="s">
        <v>169</v>
      </c>
    </row>
    <row r="39" spans="2:8" ht="15" x14ac:dyDescent="0.2">
      <c r="B39" s="2" t="s">
        <v>170</v>
      </c>
    </row>
    <row r="40" spans="2:8" ht="15" x14ac:dyDescent="0.2">
      <c r="B40" s="2"/>
    </row>
    <row r="41" spans="2:8" ht="15.75" x14ac:dyDescent="0.25">
      <c r="B41" s="4" t="s">
        <v>179</v>
      </c>
    </row>
    <row r="42" spans="2:8" ht="15" x14ac:dyDescent="0.2">
      <c r="B42" s="2" t="s">
        <v>180</v>
      </c>
    </row>
    <row r="43" spans="2:8" ht="15" x14ac:dyDescent="0.2">
      <c r="B43" s="2" t="s">
        <v>181</v>
      </c>
    </row>
    <row r="44" spans="2:8" ht="15.75" x14ac:dyDescent="0.25">
      <c r="B44" s="4"/>
    </row>
    <row r="45" spans="2:8" ht="15" x14ac:dyDescent="0.2">
      <c r="B45" s="2"/>
    </row>
    <row r="46" spans="2:8" ht="15" x14ac:dyDescent="0.2">
      <c r="B46" s="2"/>
    </row>
    <row r="47" spans="2:8" ht="15" x14ac:dyDescent="0.2">
      <c r="B47" s="2"/>
    </row>
  </sheetData>
  <mergeCells count="1">
    <mergeCell ref="B4:G4"/>
  </mergeCell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6"/>
  <sheetViews>
    <sheetView zoomScaleNormal="100" workbookViewId="0">
      <selection activeCell="M17" sqref="M17"/>
    </sheetView>
  </sheetViews>
  <sheetFormatPr baseColWidth="10" defaultRowHeight="12.75" x14ac:dyDescent="0.2"/>
  <cols>
    <col min="1" max="1" width="5.7109375" customWidth="1"/>
  </cols>
  <sheetData>
    <row r="1" spans="1:10" ht="18" x14ac:dyDescent="0.2">
      <c r="A1" s="1"/>
      <c r="B1" s="1"/>
      <c r="C1" s="205" t="s">
        <v>22</v>
      </c>
      <c r="D1" s="205"/>
      <c r="E1" s="205"/>
      <c r="F1" s="1"/>
      <c r="G1" s="1"/>
    </row>
    <row r="2" spans="1:10" ht="15" x14ac:dyDescent="0.2">
      <c r="A2" s="1"/>
      <c r="B2" s="1"/>
      <c r="C2" s="1"/>
      <c r="D2" s="1"/>
      <c r="E2" s="1"/>
      <c r="F2" s="1"/>
      <c r="G2" s="1"/>
    </row>
    <row r="3" spans="1:10" ht="24.95" customHeight="1" x14ac:dyDescent="0.2">
      <c r="A3" s="1"/>
      <c r="B3" s="7" t="s">
        <v>23</v>
      </c>
      <c r="C3" s="1"/>
      <c r="D3" s="8"/>
      <c r="E3" s="9"/>
      <c r="F3" s="9"/>
      <c r="G3" s="9"/>
      <c r="H3" s="10"/>
    </row>
    <row r="4" spans="1:10" ht="24.95" customHeight="1" x14ac:dyDescent="0.2">
      <c r="A4" s="1"/>
      <c r="B4" s="7" t="s">
        <v>24</v>
      </c>
      <c r="C4" s="1"/>
      <c r="D4" s="8"/>
      <c r="E4" s="9"/>
      <c r="F4" s="9"/>
      <c r="G4" s="9"/>
      <c r="H4" s="10"/>
    </row>
    <row r="5" spans="1:10" ht="24.95" customHeight="1" x14ac:dyDescent="0.2">
      <c r="A5" s="1"/>
      <c r="B5" s="7" t="s">
        <v>25</v>
      </c>
      <c r="C5" s="1"/>
      <c r="D5" s="8"/>
      <c r="E5" s="9"/>
      <c r="F5" s="9"/>
      <c r="G5" s="9"/>
      <c r="H5" s="10"/>
    </row>
    <row r="6" spans="1:10" ht="15" customHeight="1" x14ac:dyDescent="0.2">
      <c r="A6" s="1"/>
      <c r="B6" s="1"/>
      <c r="C6" s="1"/>
      <c r="D6" s="1"/>
      <c r="E6" s="1"/>
      <c r="F6" s="1"/>
      <c r="G6" s="1"/>
    </row>
    <row r="7" spans="1:10" ht="24.95" customHeight="1" x14ac:dyDescent="0.2">
      <c r="A7" s="1"/>
      <c r="B7" s="1"/>
      <c r="C7" s="205" t="s">
        <v>26</v>
      </c>
      <c r="D7" s="205"/>
      <c r="E7" s="205"/>
      <c r="F7" s="1"/>
      <c r="G7" s="1"/>
    </row>
    <row r="8" spans="1:10" ht="15" customHeight="1" x14ac:dyDescent="0.2">
      <c r="A8" s="1"/>
      <c r="B8" s="1"/>
      <c r="C8" s="1"/>
      <c r="D8" s="1"/>
      <c r="E8" s="1"/>
      <c r="F8" s="1"/>
      <c r="G8" s="1"/>
    </row>
    <row r="9" spans="1:10" ht="24.95" customHeight="1" x14ac:dyDescent="0.2">
      <c r="A9" s="1"/>
      <c r="B9" s="7" t="s">
        <v>220</v>
      </c>
      <c r="C9" s="1"/>
      <c r="D9" s="1"/>
      <c r="E9" s="1"/>
      <c r="F9" s="1"/>
      <c r="G9" s="1"/>
    </row>
    <row r="10" spans="1:10" ht="15" customHeight="1" x14ac:dyDescent="0.2">
      <c r="A10" s="1"/>
      <c r="B10" s="11" t="s">
        <v>27</v>
      </c>
      <c r="C10" s="1"/>
      <c r="D10" s="1"/>
      <c r="E10" s="1"/>
      <c r="F10" s="1"/>
      <c r="G10" s="1"/>
    </row>
    <row r="11" spans="1:10" ht="15" customHeight="1" x14ac:dyDescent="0.2">
      <c r="A11" s="1"/>
      <c r="B11" s="1"/>
      <c r="C11" s="1"/>
      <c r="D11" s="1"/>
      <c r="E11" s="1"/>
      <c r="F11" s="1"/>
      <c r="G11" s="1"/>
    </row>
    <row r="12" spans="1:10" ht="24.95" customHeight="1" x14ac:dyDescent="0.2">
      <c r="A12" s="1"/>
      <c r="B12" s="1"/>
      <c r="C12" s="12"/>
      <c r="D12" s="13" t="s">
        <v>28</v>
      </c>
      <c r="E12" s="13" t="s">
        <v>29</v>
      </c>
      <c r="F12" s="1"/>
      <c r="G12" s="1"/>
    </row>
    <row r="13" spans="1:10" ht="24.95" customHeight="1" x14ac:dyDescent="0.2">
      <c r="A13" s="1"/>
      <c r="B13" s="7" t="s">
        <v>30</v>
      </c>
      <c r="C13" s="12"/>
      <c r="D13" s="13" t="s">
        <v>448</v>
      </c>
      <c r="E13" s="13"/>
      <c r="F13" s="1"/>
      <c r="G13" s="1"/>
    </row>
    <row r="14" spans="1:10" ht="15" customHeight="1" x14ac:dyDescent="0.2">
      <c r="A14" s="1"/>
      <c r="B14" s="7"/>
      <c r="C14" s="12"/>
      <c r="D14" s="14"/>
      <c r="E14" s="15"/>
      <c r="F14" s="1"/>
      <c r="G14" s="1"/>
    </row>
    <row r="15" spans="1:10" ht="24.95" customHeight="1" x14ac:dyDescent="0.2">
      <c r="A15" s="1"/>
      <c r="B15" s="7" t="s">
        <v>31</v>
      </c>
      <c r="C15" s="12"/>
      <c r="D15" s="16"/>
      <c r="E15" s="17"/>
      <c r="F15" s="1"/>
      <c r="G15" s="1"/>
      <c r="J15" s="5" t="s">
        <v>219</v>
      </c>
    </row>
    <row r="16" spans="1:10" ht="15" customHeight="1" x14ac:dyDescent="0.2">
      <c r="A16" s="1"/>
      <c r="B16" s="7"/>
      <c r="C16" s="12"/>
      <c r="D16" s="14"/>
      <c r="E16" s="14"/>
      <c r="F16" s="1"/>
      <c r="G16" s="1"/>
    </row>
    <row r="17" spans="1:7" ht="24.95" customHeight="1" x14ac:dyDescent="0.2">
      <c r="A17" s="1"/>
      <c r="B17" s="7" t="s">
        <v>32</v>
      </c>
      <c r="C17" s="1"/>
      <c r="D17" s="13" t="s">
        <v>33</v>
      </c>
      <c r="E17" s="13"/>
      <c r="F17" s="1"/>
      <c r="G17" s="1"/>
    </row>
    <row r="18" spans="1:7" ht="15" customHeight="1" x14ac:dyDescent="0.2">
      <c r="A18" s="1"/>
      <c r="B18" s="11" t="s">
        <v>34</v>
      </c>
      <c r="C18" s="1"/>
      <c r="D18" s="15"/>
      <c r="E18" s="15"/>
      <c r="F18" s="1"/>
      <c r="G18" s="1"/>
    </row>
    <row r="19" spans="1:7" ht="15" customHeight="1" x14ac:dyDescent="0.2">
      <c r="A19" s="1"/>
      <c r="B19" s="1"/>
      <c r="C19" s="1"/>
      <c r="D19" s="15"/>
      <c r="E19" s="15"/>
      <c r="F19" s="1"/>
      <c r="G19" s="1"/>
    </row>
    <row r="20" spans="1:7" ht="24.95" customHeight="1" x14ac:dyDescent="0.2">
      <c r="A20" s="1"/>
      <c r="B20" s="7" t="s">
        <v>35</v>
      </c>
      <c r="C20" s="1"/>
      <c r="D20" s="13" t="s">
        <v>36</v>
      </c>
      <c r="E20" s="13"/>
      <c r="F20" s="1"/>
      <c r="G20" s="1"/>
    </row>
    <row r="21" spans="1:7" ht="15" customHeight="1" x14ac:dyDescent="0.2">
      <c r="A21" s="1"/>
      <c r="B21" s="11" t="s">
        <v>37</v>
      </c>
      <c r="C21" s="1"/>
      <c r="D21" s="1"/>
      <c r="E21" s="1"/>
      <c r="F21" s="1"/>
      <c r="G21" s="1"/>
    </row>
    <row r="22" spans="1:7" ht="15" customHeight="1" x14ac:dyDescent="0.2">
      <c r="A22" s="1"/>
      <c r="B22" s="1"/>
      <c r="C22" s="1"/>
      <c r="D22" s="1"/>
      <c r="E22" s="1"/>
      <c r="F22" s="1"/>
      <c r="G22" s="1"/>
    </row>
    <row r="23" spans="1:7" ht="24.95" customHeight="1" x14ac:dyDescent="0.2">
      <c r="A23" s="1"/>
      <c r="B23" s="1"/>
      <c r="C23" s="1"/>
      <c r="D23" s="1"/>
      <c r="E23" s="1"/>
      <c r="F23" s="13" t="s">
        <v>28</v>
      </c>
      <c r="G23" s="13" t="s">
        <v>29</v>
      </c>
    </row>
    <row r="24" spans="1:7" ht="24.95" customHeight="1" x14ac:dyDescent="0.25">
      <c r="A24" s="1"/>
      <c r="B24" s="4" t="s">
        <v>217</v>
      </c>
      <c r="C24" s="1"/>
      <c r="D24" s="1"/>
      <c r="E24" s="1"/>
      <c r="F24" s="13" t="s">
        <v>83</v>
      </c>
      <c r="G24" s="13"/>
    </row>
    <row r="25" spans="1:7" ht="24.95" customHeight="1" x14ac:dyDescent="0.25">
      <c r="A25" s="1"/>
      <c r="B25" s="4" t="s">
        <v>218</v>
      </c>
      <c r="C25" s="1"/>
      <c r="D25" s="1"/>
      <c r="E25" s="1"/>
      <c r="F25" s="13" t="s">
        <v>38</v>
      </c>
      <c r="G25" s="13"/>
    </row>
    <row r="26" spans="1:7" ht="15" customHeight="1" x14ac:dyDescent="0.2">
      <c r="A26" s="1"/>
      <c r="B26" s="1"/>
      <c r="C26" s="1"/>
      <c r="D26" s="1"/>
      <c r="E26" s="1"/>
      <c r="F26" s="1"/>
      <c r="G26" s="1"/>
    </row>
    <row r="27" spans="1:7" ht="24.95" customHeight="1" x14ac:dyDescent="0.25">
      <c r="A27" s="1"/>
      <c r="B27" s="4" t="s">
        <v>39</v>
      </c>
      <c r="C27" s="1"/>
      <c r="D27" s="1"/>
      <c r="E27" s="12"/>
      <c r="F27" s="18"/>
      <c r="G27" s="19"/>
    </row>
    <row r="28" spans="1:7" ht="15" customHeight="1" x14ac:dyDescent="0.2">
      <c r="A28" s="1"/>
      <c r="B28" s="1"/>
      <c r="C28" s="1"/>
      <c r="D28" s="1"/>
      <c r="E28" s="12"/>
      <c r="F28" s="1"/>
      <c r="G28" s="1"/>
    </row>
    <row r="29" spans="1:7" ht="24.95" customHeight="1" x14ac:dyDescent="0.25">
      <c r="A29" s="1"/>
      <c r="B29" s="4" t="s">
        <v>40</v>
      </c>
      <c r="C29" s="1"/>
      <c r="D29" s="1"/>
      <c r="E29" s="14"/>
      <c r="F29" s="13" t="s">
        <v>41</v>
      </c>
      <c r="G29" s="13" t="s">
        <v>42</v>
      </c>
    </row>
    <row r="30" spans="1:7" ht="24.95" customHeight="1" x14ac:dyDescent="0.2">
      <c r="A30" s="1"/>
      <c r="B30" s="1"/>
      <c r="C30" s="1"/>
      <c r="D30" s="1"/>
      <c r="E30" s="12"/>
      <c r="F30" s="18"/>
      <c r="G30" s="18"/>
    </row>
    <row r="31" spans="1:7" ht="15" customHeight="1" x14ac:dyDescent="0.25">
      <c r="A31" s="1"/>
      <c r="B31" s="4"/>
      <c r="C31" s="1"/>
      <c r="D31" s="1"/>
      <c r="E31" s="1"/>
      <c r="F31" s="1"/>
      <c r="G31" s="1"/>
    </row>
    <row r="32" spans="1:7" ht="24.95" customHeight="1" x14ac:dyDescent="0.2">
      <c r="A32" s="1"/>
      <c r="B32" s="1"/>
      <c r="C32" s="1"/>
      <c r="D32" s="1"/>
      <c r="E32" s="1"/>
      <c r="F32" s="1"/>
      <c r="G32" s="1"/>
    </row>
    <row r="33" spans="1:7" ht="24.95" customHeight="1" x14ac:dyDescent="0.25">
      <c r="A33" s="1"/>
      <c r="B33" s="4" t="s">
        <v>81</v>
      </c>
      <c r="C33" s="1"/>
      <c r="D33" s="1"/>
      <c r="E33" s="1"/>
      <c r="F33" s="8"/>
      <c r="G33" s="19"/>
    </row>
    <row r="34" spans="1:7" ht="24.95" customHeight="1" x14ac:dyDescent="0.2">
      <c r="A34" s="1"/>
      <c r="B34" s="1"/>
      <c r="C34" s="1"/>
      <c r="D34" s="1"/>
      <c r="E34" s="1"/>
      <c r="F34" s="1"/>
      <c r="G34" s="1"/>
    </row>
    <row r="35" spans="1:7" ht="24.95" customHeight="1" x14ac:dyDescent="0.2">
      <c r="A35" s="1"/>
      <c r="B35" s="1"/>
      <c r="C35" s="1"/>
      <c r="D35" s="1"/>
      <c r="E35" s="1"/>
      <c r="F35" s="1"/>
      <c r="G35" s="1"/>
    </row>
    <row r="36" spans="1:7" ht="24.95" customHeight="1" x14ac:dyDescent="0.2">
      <c r="A36" s="1"/>
      <c r="B36" s="1"/>
      <c r="C36" s="1"/>
      <c r="D36" s="1"/>
      <c r="E36" s="1"/>
      <c r="F36" s="1"/>
      <c r="G36" s="1"/>
    </row>
    <row r="37" spans="1:7" ht="24.95" customHeight="1" x14ac:dyDescent="0.2">
      <c r="A37" s="1"/>
      <c r="B37" s="1"/>
      <c r="C37" s="1"/>
      <c r="D37" s="1"/>
      <c r="E37" s="1"/>
      <c r="F37" s="1"/>
      <c r="G37" s="1"/>
    </row>
    <row r="38" spans="1:7" ht="24.95" customHeight="1" x14ac:dyDescent="0.2">
      <c r="A38" s="1"/>
      <c r="B38" s="1"/>
      <c r="C38" s="1"/>
      <c r="D38" s="1"/>
      <c r="E38" s="1"/>
      <c r="F38" s="1"/>
      <c r="G38" s="1"/>
    </row>
    <row r="39" spans="1:7" ht="24.95" customHeight="1" x14ac:dyDescent="0.2">
      <c r="A39" s="1"/>
      <c r="B39" s="1"/>
      <c r="C39" s="1"/>
      <c r="D39" s="1"/>
      <c r="E39" s="1"/>
      <c r="F39" s="1"/>
      <c r="G39" s="1"/>
    </row>
    <row r="40" spans="1:7" ht="24.95" customHeight="1" x14ac:dyDescent="0.2">
      <c r="A40" s="1"/>
      <c r="B40" s="1"/>
      <c r="C40" s="1"/>
      <c r="D40" s="1"/>
      <c r="E40" s="1"/>
      <c r="F40" s="1"/>
      <c r="G40" s="1"/>
    </row>
    <row r="41" spans="1:7" ht="24.95" customHeight="1" x14ac:dyDescent="0.2">
      <c r="A41" s="1"/>
      <c r="B41" s="1"/>
      <c r="C41" s="1"/>
      <c r="D41" s="1"/>
      <c r="E41" s="1"/>
      <c r="F41" s="1"/>
      <c r="G41" s="1"/>
    </row>
    <row r="42" spans="1:7" ht="24.95" customHeight="1" x14ac:dyDescent="0.2">
      <c r="A42" s="2"/>
      <c r="B42" s="2"/>
      <c r="C42" s="2"/>
      <c r="D42" s="2"/>
      <c r="E42" s="2"/>
      <c r="F42" s="2"/>
      <c r="G42" s="2"/>
    </row>
    <row r="43" spans="1:7" ht="24.95" customHeight="1" x14ac:dyDescent="0.2">
      <c r="A43" s="2"/>
      <c r="B43" s="2"/>
      <c r="C43" s="2"/>
      <c r="D43" s="2"/>
      <c r="E43" s="2"/>
      <c r="F43" s="2"/>
      <c r="G43" s="2"/>
    </row>
    <row r="44" spans="1:7" ht="24.95" customHeight="1" x14ac:dyDescent="0.2">
      <c r="A44" s="2"/>
      <c r="B44" s="2"/>
      <c r="C44" s="2"/>
      <c r="D44" s="2"/>
      <c r="E44" s="2"/>
      <c r="F44" s="2"/>
      <c r="G44" s="2"/>
    </row>
    <row r="45" spans="1:7" ht="24.95" customHeight="1" x14ac:dyDescent="0.2"/>
    <row r="46" spans="1:7" ht="24.95" customHeight="1" x14ac:dyDescent="0.2"/>
    <row r="47" spans="1:7" ht="24.95" customHeight="1" x14ac:dyDescent="0.2"/>
    <row r="48" spans="1:7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</sheetData>
  <mergeCells count="2">
    <mergeCell ref="C7:E7"/>
    <mergeCell ref="C1:E1"/>
  </mergeCell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"/>
  <sheetViews>
    <sheetView zoomScaleNormal="100" workbookViewId="0">
      <selection activeCell="N11" sqref="N11"/>
    </sheetView>
  </sheetViews>
  <sheetFormatPr baseColWidth="10" defaultRowHeight="15" x14ac:dyDescent="0.25"/>
  <cols>
    <col min="1" max="1" width="7.7109375" style="35" customWidth="1"/>
    <col min="2" max="2" width="12.7109375" style="35" customWidth="1"/>
    <col min="3" max="3" width="11.42578125" style="35"/>
    <col min="4" max="10" width="12.7109375" style="35" customWidth="1"/>
    <col min="11" max="16384" width="11.42578125" style="35"/>
  </cols>
  <sheetData>
    <row r="1" spans="2:11" ht="40.5" customHeight="1" x14ac:dyDescent="0.25"/>
    <row r="2" spans="2:11" ht="23.25" x14ac:dyDescent="0.35">
      <c r="B2" s="44" t="s">
        <v>450</v>
      </c>
    </row>
    <row r="3" spans="2:11" ht="23.25" x14ac:dyDescent="0.35">
      <c r="B3" s="44" t="s">
        <v>254</v>
      </c>
    </row>
    <row r="4" spans="2:11" ht="23.25" x14ac:dyDescent="0.35">
      <c r="B4" s="44" t="s">
        <v>253</v>
      </c>
    </row>
    <row r="6" spans="2:11" ht="21.95" customHeight="1" x14ac:dyDescent="0.3">
      <c r="B6" s="43" t="s">
        <v>252</v>
      </c>
      <c r="D6" s="142" t="s">
        <v>251</v>
      </c>
      <c r="E6" s="142"/>
      <c r="F6" s="142"/>
      <c r="G6" s="142"/>
      <c r="H6" s="142"/>
      <c r="I6" s="142"/>
      <c r="J6" s="142"/>
    </row>
    <row r="7" spans="2:11" ht="21.95" customHeight="1" x14ac:dyDescent="0.3">
      <c r="B7" s="43" t="s">
        <v>250</v>
      </c>
      <c r="D7" s="36" t="s">
        <v>249</v>
      </c>
      <c r="E7" s="36" t="s">
        <v>248</v>
      </c>
      <c r="F7" s="36" t="s">
        <v>247</v>
      </c>
      <c r="G7" s="36" t="s">
        <v>246</v>
      </c>
      <c r="H7" s="36" t="s">
        <v>245</v>
      </c>
      <c r="I7" s="36" t="s">
        <v>244</v>
      </c>
      <c r="J7" s="36" t="s">
        <v>243</v>
      </c>
    </row>
    <row r="8" spans="2:11" ht="21.95" customHeight="1" x14ac:dyDescent="0.25"/>
    <row r="9" spans="2:11" ht="21.95" customHeight="1" x14ac:dyDescent="0.25">
      <c r="B9" s="39">
        <v>15</v>
      </c>
      <c r="C9" s="38"/>
      <c r="D9" s="37">
        <v>38.441999999999993</v>
      </c>
      <c r="E9" s="37">
        <v>46.130400000000002</v>
      </c>
      <c r="F9" s="37">
        <v>53.818799999999996</v>
      </c>
      <c r="G9" s="37">
        <v>61.50719999999999</v>
      </c>
      <c r="H9" s="37">
        <v>69.195599999999999</v>
      </c>
      <c r="I9" s="37">
        <v>76.883999999999986</v>
      </c>
      <c r="J9" s="37">
        <v>85.373274999999992</v>
      </c>
      <c r="K9" s="42"/>
    </row>
    <row r="10" spans="2:11" ht="21.95" customHeight="1" x14ac:dyDescent="0.25">
      <c r="B10" s="39">
        <v>16</v>
      </c>
      <c r="C10" s="38"/>
      <c r="D10" s="40">
        <v>29.904672500000004</v>
      </c>
      <c r="E10" s="40">
        <v>37.641124999999995</v>
      </c>
      <c r="F10" s="40">
        <v>45.377577499999994</v>
      </c>
      <c r="G10" s="40">
        <v>53.130047499999996</v>
      </c>
      <c r="H10" s="40">
        <v>60.866500000000002</v>
      </c>
      <c r="I10" s="40">
        <v>68.602952499999986</v>
      </c>
      <c r="J10" s="40">
        <v>76.147194999999996</v>
      </c>
    </row>
    <row r="11" spans="2:11" ht="21.95" customHeight="1" x14ac:dyDescent="0.25">
      <c r="B11" s="39">
        <v>17</v>
      </c>
      <c r="C11" s="38"/>
      <c r="D11" s="37">
        <v>21.351327499999996</v>
      </c>
      <c r="E11" s="37">
        <v>29.151849999999996</v>
      </c>
      <c r="F11" s="37">
        <v>36.952372499999996</v>
      </c>
      <c r="G11" s="37">
        <v>44.736877499999999</v>
      </c>
      <c r="H11" s="37">
        <v>52.537399999999998</v>
      </c>
      <c r="I11" s="37">
        <v>60.337922499999998</v>
      </c>
      <c r="J11" s="37">
        <v>66.985185000000001</v>
      </c>
    </row>
    <row r="12" spans="2:11" ht="21.95" customHeight="1" x14ac:dyDescent="0.25">
      <c r="B12" s="39">
        <v>18</v>
      </c>
      <c r="C12" s="38"/>
      <c r="D12" s="41">
        <v>12.814</v>
      </c>
      <c r="E12" s="41">
        <v>20.662575</v>
      </c>
      <c r="F12" s="41">
        <v>28.511150000000001</v>
      </c>
      <c r="G12" s="41">
        <v>36.359724999999997</v>
      </c>
      <c r="H12" s="41">
        <v>44.208300000000001</v>
      </c>
      <c r="I12" s="41">
        <v>52.056874999999998</v>
      </c>
      <c r="J12" s="41">
        <v>57.791139999999992</v>
      </c>
    </row>
    <row r="13" spans="2:11" ht="21.95" customHeight="1" x14ac:dyDescent="0.25">
      <c r="B13" s="39">
        <v>19</v>
      </c>
      <c r="C13" s="38"/>
      <c r="D13" s="37">
        <v>6.407</v>
      </c>
      <c r="E13" s="37">
        <v>18.25995</v>
      </c>
      <c r="F13" s="37">
        <v>21.943974999999998</v>
      </c>
      <c r="G13" s="37">
        <v>29.712462500000001</v>
      </c>
      <c r="H13" s="37">
        <v>37.480949999999993</v>
      </c>
      <c r="I13" s="37">
        <v>45.249437499999999</v>
      </c>
      <c r="J13" s="37">
        <v>50.230879999999992</v>
      </c>
    </row>
    <row r="14" spans="2:11" ht="21.95" customHeight="1" x14ac:dyDescent="0.25">
      <c r="B14" s="39">
        <v>20</v>
      </c>
      <c r="C14" s="38"/>
      <c r="D14" s="40">
        <v>2.9</v>
      </c>
      <c r="E14" s="40">
        <v>7.6883999999999988</v>
      </c>
      <c r="F14" s="40">
        <v>15.376799999999998</v>
      </c>
      <c r="G14" s="40">
        <v>23.065200000000001</v>
      </c>
      <c r="H14" s="40">
        <v>30.753599999999995</v>
      </c>
      <c r="I14" s="40">
        <v>38.441999999999993</v>
      </c>
      <c r="J14" s="40">
        <v>42.67062</v>
      </c>
    </row>
    <row r="15" spans="2:11" ht="21.95" customHeight="1" x14ac:dyDescent="0.25">
      <c r="B15" s="39">
        <v>21</v>
      </c>
      <c r="C15" s="38"/>
      <c r="D15" s="37" t="s">
        <v>242</v>
      </c>
      <c r="E15" s="37">
        <v>4.25</v>
      </c>
      <c r="F15" s="37">
        <v>8.8096249999999987</v>
      </c>
      <c r="G15" s="37">
        <v>16.417937499999997</v>
      </c>
      <c r="H15" s="37">
        <v>24.026250000000001</v>
      </c>
      <c r="I15" s="37">
        <v>31.634562499999998</v>
      </c>
      <c r="J15" s="37">
        <v>35.11036</v>
      </c>
    </row>
    <row r="16" spans="2:11" ht="21.95" customHeight="1" x14ac:dyDescent="0.25">
      <c r="B16" s="36"/>
    </row>
    <row r="17" spans="2:2" ht="21.95" customHeight="1" x14ac:dyDescent="0.25">
      <c r="B17" s="36"/>
    </row>
    <row r="18" spans="2:2" ht="21.95" customHeight="1" x14ac:dyDescent="0.25">
      <c r="B18" s="36"/>
    </row>
    <row r="19" spans="2:2" ht="21.95" customHeight="1" x14ac:dyDescent="0.25">
      <c r="B19" s="36"/>
    </row>
    <row r="20" spans="2:2" ht="21.95" customHeight="1" x14ac:dyDescent="0.25">
      <c r="B20" s="36"/>
    </row>
    <row r="21" spans="2:2" ht="21.95" customHeight="1" x14ac:dyDescent="0.25"/>
    <row r="22" spans="2:2" ht="21.95" customHeight="1" x14ac:dyDescent="0.25"/>
    <row r="23" spans="2:2" ht="21.95" customHeight="1" x14ac:dyDescent="0.25"/>
    <row r="24" spans="2:2" ht="21.95" customHeight="1" x14ac:dyDescent="0.25"/>
    <row r="25" spans="2:2" ht="21.95" customHeight="1" x14ac:dyDescent="0.25"/>
    <row r="26" spans="2:2" ht="21.95" customHeight="1" x14ac:dyDescent="0.25"/>
    <row r="27" spans="2:2" ht="21.95" customHeight="1" x14ac:dyDescent="0.25"/>
    <row r="28" spans="2:2" ht="21.95" customHeight="1" x14ac:dyDescent="0.25"/>
    <row r="29" spans="2:2" ht="21.95" customHeight="1" x14ac:dyDescent="0.25"/>
    <row r="30" spans="2:2" ht="21.95" customHeight="1" x14ac:dyDescent="0.25"/>
    <row r="31" spans="2:2" ht="21.95" customHeight="1" x14ac:dyDescent="0.25"/>
    <row r="32" spans="2:2" ht="21.95" customHeight="1" x14ac:dyDescent="0.25"/>
    <row r="33" ht="21.95" customHeight="1" x14ac:dyDescent="0.25"/>
    <row r="34" ht="21.95" customHeight="1" x14ac:dyDescent="0.25"/>
  </sheetData>
  <mergeCells count="1">
    <mergeCell ref="D6:J6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"/>
  <sheetViews>
    <sheetView zoomScaleNormal="100" workbookViewId="0">
      <selection activeCell="F19" sqref="F19"/>
    </sheetView>
  </sheetViews>
  <sheetFormatPr baseColWidth="10" defaultRowHeight="15" x14ac:dyDescent="0.25"/>
  <cols>
    <col min="1" max="1" width="7.7109375" style="35" customWidth="1"/>
    <col min="2" max="2" width="12.7109375" style="35" customWidth="1"/>
    <col min="3" max="3" width="11.42578125" style="35"/>
    <col min="4" max="10" width="12.7109375" style="35" customWidth="1"/>
    <col min="11" max="16384" width="11.42578125" style="35"/>
  </cols>
  <sheetData>
    <row r="1" spans="2:11" ht="40.5" customHeight="1" x14ac:dyDescent="0.25"/>
    <row r="2" spans="2:11" ht="23.25" x14ac:dyDescent="0.35">
      <c r="B2" s="44" t="s">
        <v>450</v>
      </c>
    </row>
    <row r="3" spans="2:11" ht="23.25" x14ac:dyDescent="0.35">
      <c r="B3" s="44" t="s">
        <v>255</v>
      </c>
    </row>
    <row r="4" spans="2:11" ht="23.25" x14ac:dyDescent="0.35">
      <c r="B4" s="44" t="s">
        <v>253</v>
      </c>
    </row>
    <row r="6" spans="2:11" ht="21.95" customHeight="1" x14ac:dyDescent="0.3">
      <c r="B6" s="43" t="s">
        <v>252</v>
      </c>
      <c r="D6" s="142" t="s">
        <v>251</v>
      </c>
      <c r="E6" s="142"/>
      <c r="F6" s="142"/>
      <c r="G6" s="142"/>
      <c r="H6" s="142"/>
      <c r="I6" s="142"/>
      <c r="J6" s="142"/>
    </row>
    <row r="7" spans="2:11" ht="21.95" customHeight="1" x14ac:dyDescent="0.3">
      <c r="B7" s="43" t="s">
        <v>250</v>
      </c>
      <c r="D7" s="36" t="s">
        <v>249</v>
      </c>
      <c r="E7" s="36" t="s">
        <v>248</v>
      </c>
      <c r="F7" s="36" t="s">
        <v>247</v>
      </c>
      <c r="G7" s="36" t="s">
        <v>246</v>
      </c>
      <c r="H7" s="36" t="s">
        <v>245</v>
      </c>
      <c r="I7" s="36" t="s">
        <v>244</v>
      </c>
      <c r="J7" s="36" t="s">
        <v>243</v>
      </c>
    </row>
    <row r="8" spans="2:11" ht="21.95" customHeight="1" x14ac:dyDescent="0.25"/>
    <row r="9" spans="2:11" ht="21.95" customHeight="1" x14ac:dyDescent="0.25">
      <c r="B9" s="39">
        <v>15</v>
      </c>
      <c r="C9" s="38"/>
      <c r="D9" s="37">
        <v>25.799999999999997</v>
      </c>
      <c r="E9" s="37">
        <v>30.96</v>
      </c>
      <c r="F9" s="37">
        <v>36.119999999999997</v>
      </c>
      <c r="G9" s="37">
        <v>41.279999999999994</v>
      </c>
      <c r="H9" s="37">
        <v>46.44</v>
      </c>
      <c r="I9" s="37">
        <v>51.599999999999994</v>
      </c>
      <c r="J9" s="37">
        <v>57.297499999999992</v>
      </c>
      <c r="K9" s="42"/>
    </row>
    <row r="10" spans="2:11" ht="21.95" customHeight="1" x14ac:dyDescent="0.25">
      <c r="B10" s="39">
        <v>16</v>
      </c>
      <c r="C10" s="38"/>
      <c r="D10" s="40">
        <v>20.070250000000001</v>
      </c>
      <c r="E10" s="40">
        <v>25.262499999999999</v>
      </c>
      <c r="F10" s="40">
        <v>30.454749999999997</v>
      </c>
      <c r="G10" s="40">
        <v>35.65775</v>
      </c>
      <c r="H10" s="40">
        <v>40.85</v>
      </c>
      <c r="I10" s="40">
        <v>46.042249999999996</v>
      </c>
      <c r="J10" s="40">
        <v>51.105499999999999</v>
      </c>
    </row>
    <row r="11" spans="2:11" ht="21.95" customHeight="1" x14ac:dyDescent="0.25">
      <c r="B11" s="39">
        <v>17</v>
      </c>
      <c r="C11" s="38"/>
      <c r="D11" s="37">
        <v>14.329749999999999</v>
      </c>
      <c r="E11" s="37">
        <v>19.564999999999998</v>
      </c>
      <c r="F11" s="37">
        <v>24.800249999999998</v>
      </c>
      <c r="G11" s="37">
        <v>30.024749999999997</v>
      </c>
      <c r="H11" s="37">
        <v>35.26</v>
      </c>
      <c r="I11" s="37">
        <v>40.495249999999999</v>
      </c>
      <c r="J11" s="37">
        <v>44.956499999999998</v>
      </c>
    </row>
    <row r="12" spans="2:11" ht="21.95" customHeight="1" x14ac:dyDescent="0.25">
      <c r="B12" s="39">
        <v>18</v>
      </c>
      <c r="C12" s="38"/>
      <c r="D12" s="41">
        <v>8.6</v>
      </c>
      <c r="E12" s="41">
        <v>13.8675</v>
      </c>
      <c r="F12" s="41">
        <v>19.135000000000002</v>
      </c>
      <c r="G12" s="41">
        <v>24.4025</v>
      </c>
      <c r="H12" s="41">
        <v>29.67</v>
      </c>
      <c r="I12" s="41">
        <v>34.9375</v>
      </c>
      <c r="J12" s="41">
        <v>38.785999999999994</v>
      </c>
    </row>
    <row r="13" spans="2:11" ht="21.95" customHeight="1" x14ac:dyDescent="0.25">
      <c r="B13" s="39">
        <v>19</v>
      </c>
      <c r="C13" s="38"/>
      <c r="D13" s="37">
        <v>4.3</v>
      </c>
      <c r="E13" s="37">
        <v>12.254999999999999</v>
      </c>
      <c r="F13" s="37">
        <v>14.727499999999999</v>
      </c>
      <c r="G13" s="37">
        <v>19.94125</v>
      </c>
      <c r="H13" s="37">
        <v>25.154999999999998</v>
      </c>
      <c r="I13" s="37">
        <v>30.368749999999999</v>
      </c>
      <c r="J13" s="37">
        <v>33.711999999999996</v>
      </c>
    </row>
    <row r="14" spans="2:11" ht="21.95" customHeight="1" x14ac:dyDescent="0.25">
      <c r="B14" s="39">
        <v>20</v>
      </c>
      <c r="C14" s="38"/>
      <c r="D14" s="40" t="s">
        <v>242</v>
      </c>
      <c r="E14" s="40">
        <v>5.1599999999999993</v>
      </c>
      <c r="F14" s="40">
        <v>10.319999999999999</v>
      </c>
      <c r="G14" s="40">
        <v>15.48</v>
      </c>
      <c r="H14" s="40">
        <v>20.639999999999997</v>
      </c>
      <c r="I14" s="40">
        <v>25.799999999999997</v>
      </c>
      <c r="J14" s="40">
        <v>28.637999999999998</v>
      </c>
    </row>
    <row r="15" spans="2:11" ht="21.95" customHeight="1" x14ac:dyDescent="0.25">
      <c r="B15" s="39">
        <v>21</v>
      </c>
      <c r="C15" s="38"/>
      <c r="D15" s="37" t="s">
        <v>242</v>
      </c>
      <c r="E15" s="37" t="s">
        <v>242</v>
      </c>
      <c r="F15" s="37">
        <v>5.9124999999999996</v>
      </c>
      <c r="G15" s="37">
        <v>11.018749999999999</v>
      </c>
      <c r="H15" s="37">
        <v>16.125</v>
      </c>
      <c r="I15" s="37">
        <v>21.231249999999999</v>
      </c>
      <c r="J15" s="37">
        <v>23.564</v>
      </c>
    </row>
    <row r="16" spans="2:11" ht="21.95" customHeight="1" x14ac:dyDescent="0.25">
      <c r="B16" s="36"/>
    </row>
    <row r="17" spans="2:2" ht="21.95" customHeight="1" x14ac:dyDescent="0.25">
      <c r="B17" s="36"/>
    </row>
    <row r="18" spans="2:2" ht="21.95" customHeight="1" x14ac:dyDescent="0.25">
      <c r="B18" s="36"/>
    </row>
    <row r="19" spans="2:2" ht="21.95" customHeight="1" x14ac:dyDescent="0.25">
      <c r="B19" s="36"/>
    </row>
    <row r="20" spans="2:2" ht="21.95" customHeight="1" x14ac:dyDescent="0.25">
      <c r="B20" s="36"/>
    </row>
    <row r="21" spans="2:2" ht="21.95" customHeight="1" x14ac:dyDescent="0.25"/>
    <row r="22" spans="2:2" ht="21.95" customHeight="1" x14ac:dyDescent="0.25"/>
    <row r="23" spans="2:2" ht="21.95" customHeight="1" x14ac:dyDescent="0.25"/>
    <row r="24" spans="2:2" ht="21.95" customHeight="1" x14ac:dyDescent="0.25"/>
    <row r="25" spans="2:2" ht="21.95" customHeight="1" x14ac:dyDescent="0.25"/>
    <row r="26" spans="2:2" ht="21.95" customHeight="1" x14ac:dyDescent="0.25"/>
    <row r="27" spans="2:2" ht="21.95" customHeight="1" x14ac:dyDescent="0.25"/>
    <row r="28" spans="2:2" ht="21.95" customHeight="1" x14ac:dyDescent="0.25"/>
    <row r="29" spans="2:2" ht="21.95" customHeight="1" x14ac:dyDescent="0.25"/>
    <row r="30" spans="2:2" ht="21.95" customHeight="1" x14ac:dyDescent="0.25"/>
    <row r="31" spans="2:2" ht="21.95" customHeight="1" x14ac:dyDescent="0.25"/>
    <row r="32" spans="2:2" ht="21.95" customHeight="1" x14ac:dyDescent="0.25"/>
    <row r="33" ht="21.95" customHeight="1" x14ac:dyDescent="0.25"/>
    <row r="34" ht="21.95" customHeight="1" x14ac:dyDescent="0.25"/>
  </sheetData>
  <mergeCells count="1">
    <mergeCell ref="D6:J6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"/>
  <sheetViews>
    <sheetView zoomScaleNormal="100" workbookViewId="0">
      <selection activeCell="E24" sqref="E24"/>
    </sheetView>
  </sheetViews>
  <sheetFormatPr baseColWidth="10" defaultRowHeight="15" x14ac:dyDescent="0.25"/>
  <cols>
    <col min="1" max="1" width="20.7109375" style="35" customWidth="1"/>
    <col min="2" max="2" width="12.7109375" style="35" customWidth="1"/>
    <col min="3" max="3" width="11.42578125" style="35"/>
    <col min="4" max="10" width="12.7109375" style="35" customWidth="1"/>
    <col min="11" max="16384" width="11.42578125" style="35"/>
  </cols>
  <sheetData>
    <row r="1" spans="2:11" ht="49.5" customHeight="1" x14ac:dyDescent="0.25"/>
    <row r="2" spans="2:11" ht="23.25" x14ac:dyDescent="0.35">
      <c r="B2" s="44" t="s">
        <v>450</v>
      </c>
    </row>
    <row r="3" spans="2:11" ht="23.25" x14ac:dyDescent="0.35">
      <c r="B3" s="44" t="s">
        <v>254</v>
      </c>
    </row>
    <row r="4" spans="2:11" ht="23.25" x14ac:dyDescent="0.35">
      <c r="B4" s="44" t="s">
        <v>256</v>
      </c>
    </row>
    <row r="6" spans="2:11" ht="21.95" customHeight="1" x14ac:dyDescent="0.3">
      <c r="B6" s="43" t="s">
        <v>257</v>
      </c>
      <c r="D6" s="142" t="s">
        <v>251</v>
      </c>
      <c r="E6" s="142"/>
      <c r="F6" s="142"/>
      <c r="G6" s="142"/>
      <c r="H6" s="142"/>
      <c r="I6" s="142"/>
      <c r="J6" s="142"/>
    </row>
    <row r="7" spans="2:11" ht="21.95" customHeight="1" x14ac:dyDescent="0.3">
      <c r="B7" s="43" t="s">
        <v>250</v>
      </c>
      <c r="D7" s="36" t="s">
        <v>249</v>
      </c>
      <c r="E7" s="36" t="s">
        <v>248</v>
      </c>
      <c r="F7" s="36" t="s">
        <v>247</v>
      </c>
      <c r="G7" s="36" t="s">
        <v>246</v>
      </c>
      <c r="H7" s="36" t="s">
        <v>245</v>
      </c>
      <c r="I7" s="36"/>
      <c r="J7" s="36"/>
    </row>
    <row r="8" spans="2:11" ht="21.95" customHeight="1" x14ac:dyDescent="0.25"/>
    <row r="9" spans="2:11" ht="21.95" customHeight="1" x14ac:dyDescent="0.25">
      <c r="B9" s="39">
        <v>28</v>
      </c>
      <c r="C9" s="38"/>
      <c r="D9" s="37">
        <v>50.556604592000014</v>
      </c>
      <c r="E9" s="37">
        <v>46.985692000000007</v>
      </c>
      <c r="F9" s="37">
        <v>43.667000000000009</v>
      </c>
      <c r="G9" s="37">
        <v>40.348308000000003</v>
      </c>
      <c r="H9" s="37">
        <v>37.281836592000012</v>
      </c>
      <c r="I9" s="45"/>
      <c r="J9" s="45"/>
      <c r="K9" s="42"/>
    </row>
    <row r="10" spans="2:11" ht="21.95" customHeight="1" x14ac:dyDescent="0.25">
      <c r="B10" s="39">
        <v>30</v>
      </c>
      <c r="C10" s="38"/>
      <c r="D10" s="40">
        <v>54.334427680000012</v>
      </c>
      <c r="E10" s="40">
        <v>50.496680000000005</v>
      </c>
      <c r="F10" s="40">
        <v>46.930000000000007</v>
      </c>
      <c r="G10" s="40">
        <v>43.363320000000002</v>
      </c>
      <c r="H10" s="40">
        <v>40.067707680000005</v>
      </c>
      <c r="I10" s="45"/>
      <c r="J10" s="45"/>
      <c r="K10" s="42"/>
    </row>
    <row r="11" spans="2:11" ht="21.95" customHeight="1" x14ac:dyDescent="0.25">
      <c r="B11" s="39">
        <v>35</v>
      </c>
      <c r="C11" s="38"/>
      <c r="D11" s="37">
        <v>88.650908319999999</v>
      </c>
      <c r="E11" s="37">
        <v>82.389320000000012</v>
      </c>
      <c r="F11" s="37">
        <v>76.570000000000007</v>
      </c>
      <c r="G11" s="37">
        <v>70.750680000000003</v>
      </c>
      <c r="H11" s="37">
        <v>65.373628320000009</v>
      </c>
      <c r="I11" s="45"/>
      <c r="J11" s="45"/>
      <c r="K11" s="42"/>
    </row>
    <row r="12" spans="2:11" ht="21.95" customHeight="1" x14ac:dyDescent="0.25">
      <c r="B12" s="39">
        <v>40</v>
      </c>
      <c r="C12" s="38"/>
      <c r="D12" s="41">
        <v>105.94460843200001</v>
      </c>
      <c r="E12" s="41">
        <v>98.46153200000002</v>
      </c>
      <c r="F12" s="41">
        <v>91.507000000000005</v>
      </c>
      <c r="G12" s="41">
        <v>84.552468000000019</v>
      </c>
      <c r="H12" s="41">
        <v>78.126480432000008</v>
      </c>
      <c r="I12" s="45"/>
      <c r="J12" s="45"/>
      <c r="K12" s="42"/>
    </row>
    <row r="13" spans="2:11" ht="21.95" customHeight="1" x14ac:dyDescent="0.25">
      <c r="B13" s="46"/>
      <c r="C13" s="47"/>
      <c r="D13" s="45"/>
      <c r="E13" s="45"/>
      <c r="F13" s="45"/>
      <c r="G13" s="45"/>
      <c r="H13" s="45"/>
      <c r="I13" s="45"/>
      <c r="J13" s="45"/>
    </row>
    <row r="14" spans="2:11" ht="21.95" customHeight="1" x14ac:dyDescent="0.25">
      <c r="B14" s="46"/>
      <c r="C14" s="47"/>
      <c r="D14" s="45"/>
      <c r="E14" s="45"/>
      <c r="F14" s="45"/>
      <c r="G14" s="45"/>
      <c r="H14" s="45"/>
      <c r="I14" s="45"/>
      <c r="J14" s="45"/>
    </row>
    <row r="15" spans="2:11" ht="21.95" customHeight="1" x14ac:dyDescent="0.25">
      <c r="B15" s="46"/>
      <c r="C15" s="47"/>
      <c r="D15" s="45"/>
      <c r="E15" s="45"/>
      <c r="F15" s="45"/>
      <c r="G15" s="45"/>
      <c r="H15" s="45"/>
      <c r="I15" s="45"/>
      <c r="J15" s="45"/>
    </row>
    <row r="16" spans="2:11" ht="21.95" customHeight="1" x14ac:dyDescent="0.25">
      <c r="B16" s="36"/>
    </row>
    <row r="17" spans="2:2" ht="21.95" customHeight="1" x14ac:dyDescent="0.25">
      <c r="B17" s="36"/>
    </row>
    <row r="18" spans="2:2" ht="21.95" customHeight="1" x14ac:dyDescent="0.25">
      <c r="B18" s="36"/>
    </row>
    <row r="19" spans="2:2" ht="21.95" customHeight="1" x14ac:dyDescent="0.25">
      <c r="B19" s="36"/>
    </row>
    <row r="20" spans="2:2" ht="21.95" customHeight="1" x14ac:dyDescent="0.25">
      <c r="B20" s="36"/>
    </row>
    <row r="21" spans="2:2" ht="21.95" customHeight="1" x14ac:dyDescent="0.25"/>
    <row r="22" spans="2:2" ht="21.95" customHeight="1" x14ac:dyDescent="0.25"/>
    <row r="23" spans="2:2" ht="21.95" customHeight="1" x14ac:dyDescent="0.25"/>
    <row r="24" spans="2:2" ht="21.95" customHeight="1" x14ac:dyDescent="0.25"/>
    <row r="25" spans="2:2" ht="21.95" customHeight="1" x14ac:dyDescent="0.25"/>
    <row r="26" spans="2:2" ht="21.95" customHeight="1" x14ac:dyDescent="0.25"/>
    <row r="27" spans="2:2" ht="21.95" customHeight="1" x14ac:dyDescent="0.25"/>
    <row r="28" spans="2:2" ht="21.95" customHeight="1" x14ac:dyDescent="0.25"/>
    <row r="29" spans="2:2" ht="21.95" customHeight="1" x14ac:dyDescent="0.25"/>
    <row r="30" spans="2:2" ht="21.95" customHeight="1" x14ac:dyDescent="0.25"/>
    <row r="31" spans="2:2" ht="21.95" customHeight="1" x14ac:dyDescent="0.25"/>
    <row r="32" spans="2:2" ht="21.95" customHeight="1" x14ac:dyDescent="0.25"/>
    <row r="33" ht="21.95" customHeight="1" x14ac:dyDescent="0.25"/>
    <row r="34" ht="21.95" customHeight="1" x14ac:dyDescent="0.25"/>
  </sheetData>
  <mergeCells count="1">
    <mergeCell ref="D6:J6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"/>
  <sheetViews>
    <sheetView zoomScaleNormal="100" workbookViewId="0">
      <selection activeCell="B2" sqref="B2"/>
    </sheetView>
  </sheetViews>
  <sheetFormatPr baseColWidth="10" defaultRowHeight="15" x14ac:dyDescent="0.25"/>
  <cols>
    <col min="1" max="1" width="20.7109375" style="35" customWidth="1"/>
    <col min="2" max="2" width="12.7109375" style="35" customWidth="1"/>
    <col min="3" max="3" width="11.42578125" style="35"/>
    <col min="4" max="10" width="12.7109375" style="35" customWidth="1"/>
    <col min="11" max="16384" width="11.42578125" style="35"/>
  </cols>
  <sheetData>
    <row r="1" spans="2:11" ht="49.5" customHeight="1" x14ac:dyDescent="0.25"/>
    <row r="2" spans="2:11" ht="23.25" x14ac:dyDescent="0.35">
      <c r="B2" s="44" t="s">
        <v>450</v>
      </c>
    </row>
    <row r="3" spans="2:11" ht="23.25" x14ac:dyDescent="0.35">
      <c r="B3" s="44" t="s">
        <v>255</v>
      </c>
    </row>
    <row r="4" spans="2:11" ht="23.25" x14ac:dyDescent="0.35">
      <c r="B4" s="44" t="s">
        <v>256</v>
      </c>
    </row>
    <row r="6" spans="2:11" ht="21.95" customHeight="1" x14ac:dyDescent="0.3">
      <c r="B6" s="43" t="s">
        <v>257</v>
      </c>
      <c r="D6" s="142" t="s">
        <v>251</v>
      </c>
      <c r="E6" s="142"/>
      <c r="F6" s="142"/>
      <c r="G6" s="142"/>
      <c r="H6" s="142"/>
      <c r="I6" s="142"/>
      <c r="J6" s="142"/>
    </row>
    <row r="7" spans="2:11" ht="21.95" customHeight="1" x14ac:dyDescent="0.3">
      <c r="B7" s="43" t="s">
        <v>250</v>
      </c>
      <c r="D7" s="36" t="s">
        <v>249</v>
      </c>
      <c r="E7" s="36" t="s">
        <v>248</v>
      </c>
      <c r="F7" s="36" t="s">
        <v>247</v>
      </c>
      <c r="G7" s="36" t="s">
        <v>246</v>
      </c>
      <c r="H7" s="36" t="s">
        <v>245</v>
      </c>
      <c r="I7" s="36"/>
      <c r="J7" s="36"/>
    </row>
    <row r="8" spans="2:11" ht="21.95" customHeight="1" x14ac:dyDescent="0.25"/>
    <row r="9" spans="2:11" ht="21.95" customHeight="1" x14ac:dyDescent="0.25">
      <c r="B9" s="39">
        <v>28</v>
      </c>
      <c r="C9" s="38"/>
      <c r="D9" s="37">
        <v>33.974038285824008</v>
      </c>
      <c r="E9" s="37">
        <v>31.574385024000009</v>
      </c>
      <c r="F9" s="37">
        <v>29.344224000000008</v>
      </c>
      <c r="G9" s="37">
        <v>27.114062976000003</v>
      </c>
      <c r="H9" s="37">
        <v>25.053394189824008</v>
      </c>
      <c r="I9" s="45"/>
      <c r="J9" s="45"/>
      <c r="K9" s="42"/>
    </row>
    <row r="10" spans="2:11" ht="21.95" customHeight="1" x14ac:dyDescent="0.25">
      <c r="B10" s="39">
        <v>30</v>
      </c>
      <c r="C10" s="38"/>
      <c r="D10" s="40">
        <v>36.512735400960011</v>
      </c>
      <c r="E10" s="40">
        <v>33.933768960000002</v>
      </c>
      <c r="F10" s="40">
        <v>31.536960000000008</v>
      </c>
      <c r="G10" s="40">
        <v>29.140151040000003</v>
      </c>
      <c r="H10" s="40">
        <v>26.925499560960006</v>
      </c>
      <c r="I10" s="45"/>
      <c r="J10" s="45"/>
      <c r="K10" s="42"/>
    </row>
    <row r="11" spans="2:11" ht="21.95" customHeight="1" x14ac:dyDescent="0.25">
      <c r="B11" s="39">
        <v>35</v>
      </c>
      <c r="C11" s="38"/>
      <c r="D11" s="37">
        <v>59.573410391040007</v>
      </c>
      <c r="E11" s="37">
        <v>55.36562304000001</v>
      </c>
      <c r="F11" s="37">
        <v>51.455040000000011</v>
      </c>
      <c r="G11" s="37">
        <v>47.544456960000005</v>
      </c>
      <c r="H11" s="37">
        <v>43.931078231040011</v>
      </c>
      <c r="I11" s="45"/>
      <c r="J11" s="45"/>
      <c r="K11" s="42"/>
    </row>
    <row r="12" spans="2:11" ht="21.95" customHeight="1" x14ac:dyDescent="0.25">
      <c r="B12" s="39">
        <v>40</v>
      </c>
      <c r="C12" s="38"/>
      <c r="D12" s="41">
        <v>71.194776866304011</v>
      </c>
      <c r="E12" s="41">
        <v>66.166149504000018</v>
      </c>
      <c r="F12" s="41">
        <v>61.49270400000001</v>
      </c>
      <c r="G12" s="41">
        <v>56.819258496000018</v>
      </c>
      <c r="H12" s="41">
        <v>52.500994850304011</v>
      </c>
      <c r="I12" s="45"/>
      <c r="J12" s="45"/>
      <c r="K12" s="42"/>
    </row>
    <row r="13" spans="2:11" ht="21.95" customHeight="1" x14ac:dyDescent="0.25">
      <c r="B13" s="46"/>
      <c r="C13" s="47"/>
      <c r="D13" s="45"/>
      <c r="E13" s="45"/>
      <c r="F13" s="45"/>
      <c r="G13" s="45"/>
      <c r="H13" s="45"/>
      <c r="I13" s="45"/>
      <c r="J13" s="45"/>
    </row>
    <row r="14" spans="2:11" ht="21.95" customHeight="1" x14ac:dyDescent="0.25">
      <c r="B14" s="46"/>
      <c r="C14" s="47"/>
      <c r="D14" s="45"/>
      <c r="E14" s="45"/>
      <c r="F14" s="45"/>
      <c r="G14" s="45"/>
      <c r="H14" s="45"/>
      <c r="I14" s="45"/>
      <c r="J14" s="45"/>
    </row>
    <row r="15" spans="2:11" ht="21.95" customHeight="1" x14ac:dyDescent="0.25">
      <c r="B15" s="46"/>
      <c r="C15" s="47"/>
      <c r="D15" s="45"/>
      <c r="E15" s="45"/>
      <c r="F15" s="45"/>
      <c r="G15" s="45"/>
      <c r="H15" s="45"/>
      <c r="I15" s="45"/>
      <c r="J15" s="45"/>
    </row>
    <row r="16" spans="2:11" ht="21.95" customHeight="1" x14ac:dyDescent="0.25">
      <c r="B16" s="36"/>
    </row>
    <row r="17" spans="2:2" ht="21.95" customHeight="1" x14ac:dyDescent="0.25">
      <c r="B17" s="36"/>
    </row>
    <row r="18" spans="2:2" ht="21.95" customHeight="1" x14ac:dyDescent="0.25">
      <c r="B18" s="36"/>
    </row>
    <row r="19" spans="2:2" ht="21.95" customHeight="1" x14ac:dyDescent="0.25">
      <c r="B19" s="36"/>
    </row>
    <row r="20" spans="2:2" ht="21.95" customHeight="1" x14ac:dyDescent="0.25">
      <c r="B20" s="36"/>
    </row>
    <row r="21" spans="2:2" ht="21.95" customHeight="1" x14ac:dyDescent="0.25"/>
    <row r="22" spans="2:2" ht="21.95" customHeight="1" x14ac:dyDescent="0.25"/>
    <row r="23" spans="2:2" ht="21.95" customHeight="1" x14ac:dyDescent="0.25"/>
    <row r="24" spans="2:2" ht="21.95" customHeight="1" x14ac:dyDescent="0.25"/>
    <row r="25" spans="2:2" ht="21.95" customHeight="1" x14ac:dyDescent="0.25"/>
    <row r="26" spans="2:2" ht="21.95" customHeight="1" x14ac:dyDescent="0.25"/>
    <row r="27" spans="2:2" ht="21.95" customHeight="1" x14ac:dyDescent="0.25"/>
    <row r="28" spans="2:2" ht="21.95" customHeight="1" x14ac:dyDescent="0.25"/>
    <row r="29" spans="2:2" ht="21.95" customHeight="1" x14ac:dyDescent="0.25"/>
    <row r="30" spans="2:2" ht="21.95" customHeight="1" x14ac:dyDescent="0.25"/>
    <row r="31" spans="2:2" ht="21.95" customHeight="1" x14ac:dyDescent="0.25"/>
    <row r="32" spans="2:2" ht="21.95" customHeight="1" x14ac:dyDescent="0.25"/>
    <row r="33" ht="21.95" customHeight="1" x14ac:dyDescent="0.25"/>
    <row r="34" ht="21.95" customHeight="1" x14ac:dyDescent="0.25"/>
  </sheetData>
  <mergeCells count="1">
    <mergeCell ref="D6:J6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53"/>
  <sheetViews>
    <sheetView zoomScaleNormal="100" zoomScaleSheetLayoutView="100" workbookViewId="0">
      <selection activeCell="O25" sqref="O25"/>
    </sheetView>
  </sheetViews>
  <sheetFormatPr baseColWidth="10" defaultColWidth="10.42578125" defaultRowHeight="11.25" x14ac:dyDescent="0.2"/>
  <cols>
    <col min="1" max="1" width="14.7109375" style="49" customWidth="1"/>
    <col min="2" max="5" width="7.7109375" style="49" customWidth="1"/>
    <col min="6" max="11" width="8.7109375" style="49" customWidth="1"/>
    <col min="12" max="16384" width="10.42578125" style="49"/>
  </cols>
  <sheetData>
    <row r="2" spans="2:23" ht="18.75" customHeight="1" x14ac:dyDescent="0.25">
      <c r="B2" s="157"/>
      <c r="C2" s="157"/>
      <c r="D2" s="157"/>
      <c r="E2" s="157"/>
      <c r="F2" s="157"/>
      <c r="G2" s="157"/>
      <c r="H2" s="157"/>
      <c r="I2" s="157"/>
      <c r="J2" s="157"/>
      <c r="K2" s="157"/>
    </row>
    <row r="3" spans="2:23" ht="18.75" customHeight="1" x14ac:dyDescent="0.25">
      <c r="B3" s="157" t="s">
        <v>275</v>
      </c>
      <c r="C3" s="157"/>
      <c r="D3" s="157"/>
      <c r="E3" s="157"/>
      <c r="F3" s="157"/>
      <c r="G3" s="157"/>
      <c r="H3" s="157"/>
      <c r="I3" s="157"/>
      <c r="J3" s="157"/>
      <c r="K3" s="157"/>
      <c r="L3" s="50"/>
      <c r="M3" s="50"/>
      <c r="N3" s="50"/>
      <c r="O3" s="50"/>
      <c r="P3" s="50"/>
      <c r="Q3" s="50"/>
      <c r="R3" s="50"/>
      <c r="S3" s="50"/>
      <c r="T3" s="50"/>
      <c r="U3" s="51"/>
      <c r="V3" s="51"/>
      <c r="W3" s="51"/>
    </row>
    <row r="4" spans="2:23" ht="18.75" customHeight="1" x14ac:dyDescent="0.2">
      <c r="B4" s="158" t="s">
        <v>276</v>
      </c>
      <c r="C4" s="158"/>
      <c r="D4" s="158"/>
      <c r="E4" s="158"/>
      <c r="F4" s="158"/>
      <c r="G4" s="158"/>
      <c r="H4" s="158"/>
      <c r="I4" s="158"/>
      <c r="J4" s="158"/>
      <c r="K4" s="158"/>
      <c r="L4" s="50"/>
      <c r="M4" s="50"/>
      <c r="N4" s="50"/>
      <c r="O4" s="50"/>
      <c r="P4" s="50"/>
      <c r="Q4" s="50"/>
      <c r="R4" s="50"/>
      <c r="S4" s="50"/>
      <c r="T4" s="50"/>
      <c r="U4" s="51"/>
      <c r="V4" s="51"/>
      <c r="W4" s="51"/>
    </row>
    <row r="5" spans="2:23" ht="18.75" customHeight="1" x14ac:dyDescent="0.2"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2:23" ht="18.75" customHeight="1" x14ac:dyDescent="0.2">
      <c r="B6" s="149" t="s">
        <v>259</v>
      </c>
      <c r="C6" s="150"/>
      <c r="D6" s="150"/>
      <c r="E6" s="150"/>
      <c r="F6" s="52" t="s">
        <v>277</v>
      </c>
      <c r="G6" s="52" t="s">
        <v>278</v>
      </c>
      <c r="H6" s="52" t="s">
        <v>279</v>
      </c>
      <c r="I6" s="52" t="s">
        <v>280</v>
      </c>
      <c r="J6" s="52" t="s">
        <v>281</v>
      </c>
      <c r="K6" s="52" t="s">
        <v>282</v>
      </c>
      <c r="L6" s="159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</row>
    <row r="7" spans="2:23" ht="18.75" customHeight="1" x14ac:dyDescent="0.2">
      <c r="B7" s="153" t="s">
        <v>283</v>
      </c>
      <c r="C7" s="154"/>
      <c r="D7" s="154"/>
      <c r="E7" s="154"/>
      <c r="F7" s="161" t="s">
        <v>284</v>
      </c>
      <c r="G7" s="162"/>
      <c r="H7" s="162"/>
      <c r="I7" s="162"/>
      <c r="J7" s="162"/>
      <c r="K7" s="163"/>
      <c r="L7" s="53"/>
      <c r="M7" s="53"/>
      <c r="N7" s="54"/>
      <c r="O7" s="54"/>
      <c r="P7" s="54"/>
      <c r="Q7" s="54"/>
      <c r="R7" s="54"/>
      <c r="S7" s="54"/>
      <c r="T7" s="54"/>
      <c r="U7" s="54"/>
      <c r="V7" s="54"/>
      <c r="W7" s="54"/>
    </row>
    <row r="8" spans="2:23" ht="18.75" customHeight="1" x14ac:dyDescent="0.2">
      <c r="B8" s="149" t="s">
        <v>285</v>
      </c>
      <c r="C8" s="150"/>
      <c r="D8" s="150"/>
      <c r="E8" s="150"/>
      <c r="F8" s="146" t="s">
        <v>275</v>
      </c>
      <c r="G8" s="147"/>
      <c r="H8" s="147"/>
      <c r="I8" s="147"/>
      <c r="J8" s="147"/>
      <c r="K8" s="148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</row>
    <row r="9" spans="2:23" ht="18.75" customHeight="1" x14ac:dyDescent="0.2">
      <c r="B9" s="153" t="s">
        <v>286</v>
      </c>
      <c r="C9" s="154"/>
      <c r="D9" s="154"/>
      <c r="E9" s="154"/>
      <c r="F9" s="153" t="s">
        <v>287</v>
      </c>
      <c r="G9" s="154"/>
      <c r="H9" s="154"/>
      <c r="I9" s="154"/>
      <c r="J9" s="154"/>
      <c r="K9" s="155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</row>
    <row r="10" spans="2:23" ht="18.75" customHeight="1" x14ac:dyDescent="0.2">
      <c r="B10" s="149" t="s">
        <v>288</v>
      </c>
      <c r="C10" s="150"/>
      <c r="D10" s="150"/>
      <c r="E10" s="151"/>
      <c r="F10" s="55" t="s">
        <v>289</v>
      </c>
      <c r="G10" s="55" t="s">
        <v>290</v>
      </c>
      <c r="H10" s="55" t="s">
        <v>290</v>
      </c>
      <c r="I10" s="55" t="s">
        <v>291</v>
      </c>
      <c r="J10" s="52" t="s">
        <v>292</v>
      </c>
      <c r="K10" s="52" t="s">
        <v>292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</row>
    <row r="11" spans="2:23" ht="18.75" customHeight="1" x14ac:dyDescent="0.2">
      <c r="B11" s="146" t="s">
        <v>293</v>
      </c>
      <c r="C11" s="147"/>
      <c r="D11" s="147"/>
      <c r="E11" s="148"/>
      <c r="F11" s="55" t="s">
        <v>290</v>
      </c>
      <c r="G11" s="55" t="s">
        <v>291</v>
      </c>
      <c r="H11" s="55" t="s">
        <v>292</v>
      </c>
      <c r="I11" s="55" t="s">
        <v>294</v>
      </c>
      <c r="J11" s="58" t="s">
        <v>295</v>
      </c>
      <c r="K11" s="58" t="s">
        <v>296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</row>
    <row r="12" spans="2:23" ht="18.75" customHeight="1" x14ac:dyDescent="0.2">
      <c r="B12" s="146" t="s">
        <v>297</v>
      </c>
      <c r="C12" s="147"/>
      <c r="D12" s="147"/>
      <c r="E12" s="148"/>
      <c r="F12" s="55" t="s">
        <v>292</v>
      </c>
      <c r="G12" s="55" t="s">
        <v>294</v>
      </c>
      <c r="H12" s="55" t="s">
        <v>296</v>
      </c>
      <c r="I12" s="55" t="s">
        <v>298</v>
      </c>
      <c r="J12" s="58" t="s">
        <v>299</v>
      </c>
      <c r="K12" s="58" t="s">
        <v>300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</row>
    <row r="13" spans="2:23" ht="18.75" customHeight="1" x14ac:dyDescent="0.2">
      <c r="B13" s="146" t="s">
        <v>301</v>
      </c>
      <c r="C13" s="147"/>
      <c r="D13" s="147"/>
      <c r="E13" s="148"/>
      <c r="F13" s="55" t="s">
        <v>294</v>
      </c>
      <c r="G13" s="55" t="s">
        <v>296</v>
      </c>
      <c r="H13" s="55" t="s">
        <v>300</v>
      </c>
      <c r="I13" s="55" t="s">
        <v>302</v>
      </c>
      <c r="J13" s="58" t="s">
        <v>303</v>
      </c>
      <c r="K13" s="58" t="s">
        <v>304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</row>
    <row r="14" spans="2:23" ht="18.75" customHeight="1" x14ac:dyDescent="0.2">
      <c r="B14" s="143" t="s">
        <v>277</v>
      </c>
      <c r="C14" s="144"/>
      <c r="D14" s="144"/>
      <c r="E14" s="145"/>
      <c r="F14" s="59" t="s">
        <v>296</v>
      </c>
      <c r="G14" s="59" t="s">
        <v>300</v>
      </c>
      <c r="H14" s="59" t="s">
        <v>304</v>
      </c>
      <c r="I14" s="59" t="s">
        <v>305</v>
      </c>
      <c r="J14" s="60" t="s">
        <v>305</v>
      </c>
      <c r="K14" s="60" t="s">
        <v>306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</row>
    <row r="15" spans="2:23" ht="18.75" customHeight="1" x14ac:dyDescent="0.2">
      <c r="B15" s="149" t="s">
        <v>307</v>
      </c>
      <c r="C15" s="150"/>
      <c r="D15" s="150"/>
      <c r="E15" s="151"/>
      <c r="F15" s="56" t="s">
        <v>299</v>
      </c>
      <c r="G15" s="56" t="s">
        <v>304</v>
      </c>
      <c r="H15" s="56" t="s">
        <v>308</v>
      </c>
      <c r="I15" s="56" t="s">
        <v>309</v>
      </c>
      <c r="J15" s="52" t="s">
        <v>310</v>
      </c>
      <c r="K15" s="52" t="s">
        <v>311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</row>
    <row r="16" spans="2:23" ht="18.75" customHeight="1" x14ac:dyDescent="0.2">
      <c r="B16" s="146" t="s">
        <v>312</v>
      </c>
      <c r="C16" s="147"/>
      <c r="D16" s="147"/>
      <c r="E16" s="148"/>
      <c r="F16" s="55" t="s">
        <v>303</v>
      </c>
      <c r="G16" s="55" t="s">
        <v>313</v>
      </c>
      <c r="H16" s="55" t="s">
        <v>314</v>
      </c>
      <c r="I16" s="55" t="s">
        <v>314</v>
      </c>
      <c r="J16" s="58" t="s">
        <v>315</v>
      </c>
      <c r="K16" s="58" t="s">
        <v>315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</row>
    <row r="17" spans="2:23" ht="18.75" customHeight="1" x14ac:dyDescent="0.2">
      <c r="B17" s="146" t="s">
        <v>278</v>
      </c>
      <c r="C17" s="147"/>
      <c r="D17" s="147"/>
      <c r="E17" s="148"/>
      <c r="F17" s="55" t="s">
        <v>305</v>
      </c>
      <c r="G17" s="55" t="s">
        <v>309</v>
      </c>
      <c r="H17" s="55" t="s">
        <v>316</v>
      </c>
      <c r="I17" s="55" t="s">
        <v>316</v>
      </c>
      <c r="J17" s="58" t="s">
        <v>317</v>
      </c>
      <c r="K17" s="58" t="s">
        <v>317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</row>
    <row r="18" spans="2:23" ht="18.75" customHeight="1" x14ac:dyDescent="0.2">
      <c r="B18" s="146" t="s">
        <v>318</v>
      </c>
      <c r="C18" s="147"/>
      <c r="D18" s="147"/>
      <c r="E18" s="148"/>
      <c r="F18" s="55" t="s">
        <v>313</v>
      </c>
      <c r="G18" s="55" t="s">
        <v>315</v>
      </c>
      <c r="H18" s="55" t="s">
        <v>319</v>
      </c>
      <c r="I18" s="55" t="s">
        <v>319</v>
      </c>
      <c r="J18" s="58" t="s">
        <v>320</v>
      </c>
      <c r="K18" s="58" t="s">
        <v>320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</row>
    <row r="19" spans="2:23" ht="18.75" customHeight="1" x14ac:dyDescent="0.2">
      <c r="B19" s="143" t="s">
        <v>321</v>
      </c>
      <c r="C19" s="144"/>
      <c r="D19" s="144"/>
      <c r="E19" s="145"/>
      <c r="F19" s="59" t="s">
        <v>310</v>
      </c>
      <c r="G19" s="59" t="s">
        <v>322</v>
      </c>
      <c r="H19" s="59" t="s">
        <v>323</v>
      </c>
      <c r="I19" s="59" t="s">
        <v>324</v>
      </c>
      <c r="J19" s="60" t="s">
        <v>323</v>
      </c>
      <c r="K19" s="60" t="s">
        <v>325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</row>
    <row r="20" spans="2:23" ht="18.75" customHeight="1" x14ac:dyDescent="0.2">
      <c r="B20" s="149" t="s">
        <v>279</v>
      </c>
      <c r="C20" s="150"/>
      <c r="D20" s="150"/>
      <c r="E20" s="151"/>
      <c r="F20" s="56" t="s">
        <v>326</v>
      </c>
      <c r="G20" s="56" t="s">
        <v>324</v>
      </c>
      <c r="H20" s="56" t="s">
        <v>327</v>
      </c>
      <c r="I20" s="56" t="s">
        <v>328</v>
      </c>
      <c r="J20" s="52" t="s">
        <v>327</v>
      </c>
      <c r="K20" s="52" t="s">
        <v>327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</row>
    <row r="21" spans="2:23" ht="18.75" customHeight="1" x14ac:dyDescent="0.2">
      <c r="B21" s="146" t="s">
        <v>329</v>
      </c>
      <c r="C21" s="147"/>
      <c r="D21" s="147"/>
      <c r="E21" s="148"/>
      <c r="F21" s="55" t="s">
        <v>330</v>
      </c>
      <c r="G21" s="55" t="s">
        <v>331</v>
      </c>
      <c r="H21" s="55" t="s">
        <v>332</v>
      </c>
      <c r="I21" s="55" t="s">
        <v>333</v>
      </c>
      <c r="J21" s="58" t="s">
        <v>332</v>
      </c>
      <c r="K21" s="58" t="s">
        <v>332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</row>
    <row r="22" spans="2:23" ht="18.75" customHeight="1" x14ac:dyDescent="0.2">
      <c r="B22" s="146" t="s">
        <v>334</v>
      </c>
      <c r="C22" s="147"/>
      <c r="D22" s="147"/>
      <c r="E22" s="148"/>
      <c r="F22" s="55" t="s">
        <v>335</v>
      </c>
      <c r="G22" s="55" t="s">
        <v>336</v>
      </c>
      <c r="H22" s="55" t="s">
        <v>337</v>
      </c>
      <c r="I22" s="55" t="s">
        <v>338</v>
      </c>
      <c r="J22" s="58" t="s">
        <v>337</v>
      </c>
      <c r="K22" s="58" t="s">
        <v>337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</row>
    <row r="23" spans="2:23" ht="18.75" customHeight="1" x14ac:dyDescent="0.2">
      <c r="B23" s="146" t="s">
        <v>280</v>
      </c>
      <c r="C23" s="147"/>
      <c r="D23" s="147"/>
      <c r="E23" s="148"/>
      <c r="F23" s="55" t="s">
        <v>339</v>
      </c>
      <c r="G23" s="55" t="s">
        <v>340</v>
      </c>
      <c r="H23" s="55" t="s">
        <v>341</v>
      </c>
      <c r="I23" s="55" t="s">
        <v>342</v>
      </c>
      <c r="J23" s="58" t="s">
        <v>341</v>
      </c>
      <c r="K23" s="58" t="s">
        <v>343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</row>
    <row r="24" spans="2:23" ht="18.75" customHeight="1" x14ac:dyDescent="0.2">
      <c r="B24" s="143" t="s">
        <v>344</v>
      </c>
      <c r="C24" s="144"/>
      <c r="D24" s="144"/>
      <c r="E24" s="145"/>
      <c r="F24" s="59" t="s">
        <v>341</v>
      </c>
      <c r="G24" s="59" t="s">
        <v>345</v>
      </c>
      <c r="H24" s="59" t="s">
        <v>346</v>
      </c>
      <c r="I24" s="59" t="s">
        <v>347</v>
      </c>
      <c r="J24" s="60" t="s">
        <v>348</v>
      </c>
      <c r="K24" s="60" t="s">
        <v>346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</row>
    <row r="25" spans="2:23" ht="18.75" customHeight="1" x14ac:dyDescent="0.2">
      <c r="B25" s="149" t="s">
        <v>349</v>
      </c>
      <c r="C25" s="150"/>
      <c r="D25" s="150"/>
      <c r="E25" s="151"/>
      <c r="F25" s="56" t="s">
        <v>350</v>
      </c>
      <c r="G25" s="56" t="s">
        <v>351</v>
      </c>
      <c r="H25" s="56" t="s">
        <v>352</v>
      </c>
      <c r="I25" s="56" t="s">
        <v>353</v>
      </c>
      <c r="J25" s="52" t="s">
        <v>354</v>
      </c>
      <c r="K25" s="52" t="s">
        <v>352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</row>
    <row r="26" spans="2:23" ht="18.75" customHeight="1" x14ac:dyDescent="0.2">
      <c r="B26" s="146" t="s">
        <v>281</v>
      </c>
      <c r="C26" s="147"/>
      <c r="D26" s="147"/>
      <c r="E26" s="148"/>
      <c r="F26" s="55" t="s">
        <v>351</v>
      </c>
      <c r="G26" s="55" t="s">
        <v>354</v>
      </c>
      <c r="H26" s="55" t="s">
        <v>355</v>
      </c>
      <c r="I26" s="55" t="s">
        <v>356</v>
      </c>
      <c r="J26" s="58" t="s">
        <v>356</v>
      </c>
      <c r="K26" s="58" t="s">
        <v>357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</row>
    <row r="27" spans="2:23" ht="18.75" customHeight="1" x14ac:dyDescent="0.2">
      <c r="B27" s="146" t="s">
        <v>358</v>
      </c>
      <c r="C27" s="147"/>
      <c r="D27" s="147"/>
      <c r="E27" s="148"/>
      <c r="F27" s="55" t="s">
        <v>359</v>
      </c>
      <c r="G27" s="55" t="s">
        <v>360</v>
      </c>
      <c r="H27" s="55" t="s">
        <v>361</v>
      </c>
      <c r="I27" s="55" t="s">
        <v>362</v>
      </c>
      <c r="J27" s="58" t="s">
        <v>363</v>
      </c>
      <c r="K27" s="58" t="s">
        <v>364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</row>
    <row r="28" spans="2:23" ht="18.75" customHeight="1" x14ac:dyDescent="0.2">
      <c r="B28" s="146" t="s">
        <v>365</v>
      </c>
      <c r="C28" s="147"/>
      <c r="D28" s="147"/>
      <c r="E28" s="148"/>
      <c r="F28" s="55" t="s">
        <v>357</v>
      </c>
      <c r="G28" s="55" t="s">
        <v>363</v>
      </c>
      <c r="H28" s="55" t="s">
        <v>366</v>
      </c>
      <c r="I28" s="55" t="s">
        <v>367</v>
      </c>
      <c r="J28" s="58" t="s">
        <v>368</v>
      </c>
      <c r="K28" s="58" t="s">
        <v>369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</row>
    <row r="29" spans="2:23" ht="18.75" customHeight="1" x14ac:dyDescent="0.2">
      <c r="B29" s="143" t="s">
        <v>282</v>
      </c>
      <c r="C29" s="144"/>
      <c r="D29" s="144"/>
      <c r="E29" s="145"/>
      <c r="F29" s="59" t="s">
        <v>370</v>
      </c>
      <c r="G29" s="59" t="s">
        <v>371</v>
      </c>
      <c r="H29" s="59" t="s">
        <v>372</v>
      </c>
      <c r="I29" s="59" t="s">
        <v>373</v>
      </c>
      <c r="J29" s="60" t="s">
        <v>374</v>
      </c>
      <c r="K29" s="60" t="s">
        <v>374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</row>
    <row r="30" spans="2:23" ht="18.75" customHeight="1" x14ac:dyDescent="0.2">
      <c r="B30" s="146" t="s">
        <v>375</v>
      </c>
      <c r="C30" s="147"/>
      <c r="D30" s="147"/>
      <c r="E30" s="148"/>
      <c r="F30" s="55" t="s">
        <v>376</v>
      </c>
      <c r="G30" s="55" t="s">
        <v>373</v>
      </c>
      <c r="H30" s="55" t="s">
        <v>377</v>
      </c>
      <c r="I30" s="55" t="s">
        <v>378</v>
      </c>
      <c r="J30" s="52" t="s">
        <v>379</v>
      </c>
      <c r="K30" s="52" t="s">
        <v>380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</row>
    <row r="31" spans="2:23" ht="18.75" customHeight="1" x14ac:dyDescent="0.2">
      <c r="B31" s="146" t="s">
        <v>381</v>
      </c>
      <c r="C31" s="147"/>
      <c r="D31" s="147"/>
      <c r="E31" s="148"/>
      <c r="F31" s="55" t="s">
        <v>382</v>
      </c>
      <c r="G31" s="55" t="s">
        <v>383</v>
      </c>
      <c r="H31" s="55" t="s">
        <v>384</v>
      </c>
      <c r="I31" s="55" t="s">
        <v>385</v>
      </c>
      <c r="J31" s="58" t="s">
        <v>386</v>
      </c>
      <c r="K31" s="58" t="s">
        <v>387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</row>
    <row r="32" spans="2:23" ht="18.75" customHeight="1" x14ac:dyDescent="0.2">
      <c r="B32" s="146" t="s">
        <v>388</v>
      </c>
      <c r="C32" s="147"/>
      <c r="D32" s="147"/>
      <c r="E32" s="148"/>
      <c r="F32" s="55" t="s">
        <v>389</v>
      </c>
      <c r="G32" s="55" t="s">
        <v>387</v>
      </c>
      <c r="H32" s="55" t="s">
        <v>390</v>
      </c>
      <c r="I32" s="55" t="s">
        <v>391</v>
      </c>
      <c r="J32" s="58" t="s">
        <v>392</v>
      </c>
      <c r="K32" s="58" t="s">
        <v>393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</row>
    <row r="33" spans="2:23" ht="18.75" customHeight="1" x14ac:dyDescent="0.2">
      <c r="B33" s="146" t="s">
        <v>394</v>
      </c>
      <c r="C33" s="147"/>
      <c r="D33" s="147"/>
      <c r="E33" s="148"/>
      <c r="F33" s="55" t="s">
        <v>395</v>
      </c>
      <c r="G33" s="55" t="s">
        <v>396</v>
      </c>
      <c r="H33" s="55" t="s">
        <v>397</v>
      </c>
      <c r="I33" s="55" t="s">
        <v>398</v>
      </c>
      <c r="J33" s="58" t="s">
        <v>399</v>
      </c>
      <c r="K33" s="58" t="s">
        <v>400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</row>
    <row r="34" spans="2:23" ht="18.75" customHeight="1" x14ac:dyDescent="0.2">
      <c r="B34" s="143" t="s">
        <v>401</v>
      </c>
      <c r="C34" s="144"/>
      <c r="D34" s="144"/>
      <c r="E34" s="145"/>
      <c r="F34" s="59" t="s">
        <v>402</v>
      </c>
      <c r="G34" s="59" t="s">
        <v>403</v>
      </c>
      <c r="H34" s="59" t="s">
        <v>404</v>
      </c>
      <c r="I34" s="59" t="s">
        <v>405</v>
      </c>
      <c r="J34" s="60" t="s">
        <v>406</v>
      </c>
      <c r="K34" s="60" t="s">
        <v>407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</row>
    <row r="35" spans="2:23" ht="18.75" customHeight="1" x14ac:dyDescent="0.2"/>
    <row r="36" spans="2:23" ht="18.75" customHeight="1" x14ac:dyDescent="0.2"/>
    <row r="37" spans="2:23" ht="18.75" customHeight="1" x14ac:dyDescent="0.2"/>
    <row r="38" spans="2:23" ht="18.75" customHeight="1" x14ac:dyDescent="0.2"/>
    <row r="39" spans="2:23" ht="18.75" customHeight="1" x14ac:dyDescent="0.2"/>
    <row r="40" spans="2:23" ht="18.75" customHeight="1" x14ac:dyDescent="0.2"/>
    <row r="41" spans="2:23" ht="18.75" customHeight="1" x14ac:dyDescent="0.2"/>
    <row r="42" spans="2:23" ht="18.75" customHeight="1" x14ac:dyDescent="0.2"/>
    <row r="43" spans="2:23" ht="18.75" customHeight="1" x14ac:dyDescent="0.2"/>
    <row r="44" spans="2:23" ht="18.75" customHeight="1" x14ac:dyDescent="0.2"/>
    <row r="45" spans="2:23" ht="18.75" customHeight="1" x14ac:dyDescent="0.2"/>
    <row r="46" spans="2:23" ht="18.75" customHeight="1" x14ac:dyDescent="0.2"/>
    <row r="47" spans="2:23" ht="18.75" customHeight="1" x14ac:dyDescent="0.2"/>
    <row r="48" spans="2:23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</sheetData>
  <mergeCells count="38">
    <mergeCell ref="B2:K2"/>
    <mergeCell ref="B3:K3"/>
    <mergeCell ref="B4:K4"/>
    <mergeCell ref="B6:E6"/>
    <mergeCell ref="L6:W6"/>
    <mergeCell ref="B7:E7"/>
    <mergeCell ref="F7:K7"/>
    <mergeCell ref="B8:E8"/>
    <mergeCell ref="F8:K8"/>
    <mergeCell ref="L8:W8"/>
    <mergeCell ref="B9:E9"/>
    <mergeCell ref="F9:K9"/>
    <mergeCell ref="L9:W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34:E34"/>
    <mergeCell ref="B28:E28"/>
    <mergeCell ref="B29:E29"/>
    <mergeCell ref="B30:E30"/>
    <mergeCell ref="B31:E31"/>
    <mergeCell ref="B32:E32"/>
    <mergeCell ref="B33:E33"/>
  </mergeCells>
  <pageMargins left="0" right="0" top="0.98425196850393704" bottom="0.98425196850393704" header="0.51181102362204722" footer="0.51181102362204722"/>
  <pageSetup paperSize="9" orientation="portrait" horizontalDpi="36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52"/>
  <sheetViews>
    <sheetView zoomScaleNormal="100" zoomScaleSheetLayoutView="100" workbookViewId="0">
      <selection activeCell="O25" sqref="O25"/>
    </sheetView>
  </sheetViews>
  <sheetFormatPr baseColWidth="10" defaultColWidth="10.42578125" defaultRowHeight="11.25" x14ac:dyDescent="0.2"/>
  <cols>
    <col min="1" max="1" width="14.7109375" style="61" customWidth="1"/>
    <col min="2" max="5" width="7.7109375" style="61" customWidth="1"/>
    <col min="6" max="11" width="8.7109375" style="61" customWidth="1"/>
    <col min="12" max="16384" width="10.42578125" style="61"/>
  </cols>
  <sheetData>
    <row r="2" spans="2:23" ht="18.75" customHeight="1" x14ac:dyDescent="0.25">
      <c r="B2" s="157"/>
      <c r="C2" s="157"/>
      <c r="D2" s="157"/>
      <c r="E2" s="157"/>
      <c r="F2" s="157"/>
      <c r="G2" s="157"/>
      <c r="H2" s="157"/>
      <c r="I2" s="157"/>
      <c r="J2" s="157"/>
      <c r="K2" s="157"/>
    </row>
    <row r="3" spans="2:23" ht="18.75" customHeight="1" x14ac:dyDescent="0.25">
      <c r="B3" s="157" t="s">
        <v>275</v>
      </c>
      <c r="C3" s="157"/>
      <c r="D3" s="157"/>
      <c r="E3" s="157"/>
      <c r="F3" s="157"/>
      <c r="G3" s="157"/>
      <c r="H3" s="157"/>
      <c r="I3" s="157"/>
      <c r="J3" s="157"/>
      <c r="K3" s="157"/>
      <c r="L3" s="62"/>
      <c r="M3" s="62"/>
      <c r="N3" s="62"/>
      <c r="O3" s="62"/>
      <c r="P3" s="62"/>
      <c r="Q3" s="62"/>
      <c r="R3" s="62"/>
      <c r="S3" s="62"/>
      <c r="T3" s="62"/>
      <c r="U3" s="63"/>
      <c r="V3" s="63"/>
      <c r="W3" s="63"/>
    </row>
    <row r="4" spans="2:23" ht="18.75" customHeight="1" x14ac:dyDescent="0.2">
      <c r="B4" s="158" t="s">
        <v>276</v>
      </c>
      <c r="C4" s="158"/>
      <c r="D4" s="158"/>
      <c r="E4" s="158"/>
      <c r="F4" s="158"/>
      <c r="G4" s="158"/>
      <c r="H4" s="158"/>
      <c r="I4" s="158"/>
      <c r="J4" s="158"/>
      <c r="K4" s="158"/>
      <c r="L4" s="62"/>
      <c r="M4" s="62"/>
      <c r="N4" s="62"/>
      <c r="O4" s="62"/>
      <c r="P4" s="62"/>
      <c r="Q4" s="62"/>
      <c r="R4" s="62"/>
      <c r="S4" s="62"/>
      <c r="T4" s="62"/>
      <c r="U4" s="63"/>
      <c r="V4" s="63"/>
      <c r="W4" s="63"/>
    </row>
    <row r="5" spans="2:23" ht="18.75" customHeight="1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</row>
    <row r="6" spans="2:23" ht="18.75" customHeight="1" x14ac:dyDescent="0.2">
      <c r="B6" s="170" t="s">
        <v>259</v>
      </c>
      <c r="C6" s="171"/>
      <c r="D6" s="171"/>
      <c r="E6" s="171"/>
      <c r="F6" s="64" t="s">
        <v>277</v>
      </c>
      <c r="G6" s="64" t="s">
        <v>278</v>
      </c>
      <c r="H6" s="64" t="s">
        <v>279</v>
      </c>
      <c r="I6" s="64" t="s">
        <v>280</v>
      </c>
      <c r="J6" s="64" t="s">
        <v>281</v>
      </c>
      <c r="K6" s="64" t="s">
        <v>282</v>
      </c>
      <c r="L6" s="178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</row>
    <row r="7" spans="2:23" ht="18.75" customHeight="1" x14ac:dyDescent="0.2">
      <c r="B7" s="174" t="s">
        <v>408</v>
      </c>
      <c r="C7" s="175"/>
      <c r="D7" s="175"/>
      <c r="E7" s="175"/>
      <c r="F7" s="170" t="s">
        <v>284</v>
      </c>
      <c r="G7" s="171"/>
      <c r="H7" s="171"/>
      <c r="I7" s="171"/>
      <c r="J7" s="171"/>
      <c r="K7" s="172"/>
      <c r="L7" s="66"/>
      <c r="M7" s="66"/>
      <c r="N7" s="67"/>
      <c r="O7" s="67"/>
      <c r="P7" s="67"/>
      <c r="Q7" s="67"/>
      <c r="R7" s="67"/>
      <c r="S7" s="67"/>
      <c r="T7" s="67"/>
      <c r="U7" s="67"/>
      <c r="V7" s="67"/>
      <c r="W7" s="67"/>
    </row>
    <row r="8" spans="2:23" ht="18.75" customHeight="1" x14ac:dyDescent="0.2">
      <c r="B8" s="170" t="s">
        <v>285</v>
      </c>
      <c r="C8" s="171"/>
      <c r="D8" s="171"/>
      <c r="E8" s="171"/>
      <c r="F8" s="170" t="s">
        <v>275</v>
      </c>
      <c r="G8" s="171"/>
      <c r="H8" s="171"/>
      <c r="I8" s="171"/>
      <c r="J8" s="171"/>
      <c r="K8" s="172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</row>
    <row r="9" spans="2:23" ht="18.75" customHeight="1" x14ac:dyDescent="0.2">
      <c r="B9" s="174" t="s">
        <v>286</v>
      </c>
      <c r="C9" s="175"/>
      <c r="D9" s="175"/>
      <c r="E9" s="175"/>
      <c r="F9" s="174" t="s">
        <v>287</v>
      </c>
      <c r="G9" s="175"/>
      <c r="H9" s="175"/>
      <c r="I9" s="175"/>
      <c r="J9" s="175"/>
      <c r="K9" s="176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</row>
    <row r="10" spans="2:23" ht="18.75" customHeight="1" x14ac:dyDescent="0.2">
      <c r="B10" s="170" t="s">
        <v>288</v>
      </c>
      <c r="C10" s="171"/>
      <c r="D10" s="171"/>
      <c r="E10" s="172"/>
      <c r="F10" s="68" t="s">
        <v>409</v>
      </c>
      <c r="G10" s="68" t="s">
        <v>289</v>
      </c>
      <c r="H10" s="68" t="s">
        <v>289</v>
      </c>
      <c r="I10" s="68" t="s">
        <v>289</v>
      </c>
      <c r="J10" s="69" t="s">
        <v>290</v>
      </c>
      <c r="K10" s="69" t="s">
        <v>290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</row>
    <row r="11" spans="2:23" ht="18.75" customHeight="1" x14ac:dyDescent="0.2">
      <c r="B11" s="167" t="s">
        <v>293</v>
      </c>
      <c r="C11" s="168"/>
      <c r="D11" s="168"/>
      <c r="E11" s="169"/>
      <c r="F11" s="68" t="s">
        <v>289</v>
      </c>
      <c r="G11" s="68" t="s">
        <v>290</v>
      </c>
      <c r="H11" s="68" t="s">
        <v>291</v>
      </c>
      <c r="I11" s="68" t="s">
        <v>291</v>
      </c>
      <c r="J11" s="69" t="s">
        <v>291</v>
      </c>
      <c r="K11" s="69" t="s">
        <v>292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</row>
    <row r="12" spans="2:23" ht="18.75" customHeight="1" x14ac:dyDescent="0.2">
      <c r="B12" s="167" t="s">
        <v>297</v>
      </c>
      <c r="C12" s="168"/>
      <c r="D12" s="168"/>
      <c r="E12" s="169"/>
      <c r="F12" s="68" t="s">
        <v>290</v>
      </c>
      <c r="G12" s="68" t="s">
        <v>292</v>
      </c>
      <c r="H12" s="68" t="s">
        <v>294</v>
      </c>
      <c r="I12" s="68" t="s">
        <v>294</v>
      </c>
      <c r="J12" s="69" t="s">
        <v>294</v>
      </c>
      <c r="K12" s="69" t="s">
        <v>295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</row>
    <row r="13" spans="2:23" ht="18.75" customHeight="1" x14ac:dyDescent="0.2">
      <c r="B13" s="167" t="s">
        <v>301</v>
      </c>
      <c r="C13" s="168"/>
      <c r="D13" s="168"/>
      <c r="E13" s="169"/>
      <c r="F13" s="68" t="s">
        <v>291</v>
      </c>
      <c r="G13" s="68" t="s">
        <v>294</v>
      </c>
      <c r="H13" s="68" t="s">
        <v>296</v>
      </c>
      <c r="I13" s="68" t="s">
        <v>296</v>
      </c>
      <c r="J13" s="69" t="s">
        <v>296</v>
      </c>
      <c r="K13" s="69" t="s">
        <v>298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</row>
    <row r="14" spans="2:23" ht="18.75" customHeight="1" x14ac:dyDescent="0.2">
      <c r="B14" s="164" t="s">
        <v>277</v>
      </c>
      <c r="C14" s="165"/>
      <c r="D14" s="165"/>
      <c r="E14" s="166"/>
      <c r="F14" s="72" t="s">
        <v>291</v>
      </c>
      <c r="G14" s="72" t="s">
        <v>294</v>
      </c>
      <c r="H14" s="72" t="s">
        <v>298</v>
      </c>
      <c r="I14" s="72" t="s">
        <v>298</v>
      </c>
      <c r="J14" s="73" t="s">
        <v>298</v>
      </c>
      <c r="K14" s="73" t="s">
        <v>299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</row>
    <row r="15" spans="2:23" ht="18.75" customHeight="1" x14ac:dyDescent="0.2">
      <c r="B15" s="170" t="s">
        <v>307</v>
      </c>
      <c r="C15" s="171"/>
      <c r="D15" s="171"/>
      <c r="E15" s="172"/>
      <c r="F15" s="65" t="s">
        <v>292</v>
      </c>
      <c r="G15" s="65" t="s">
        <v>296</v>
      </c>
      <c r="H15" s="65" t="s">
        <v>300</v>
      </c>
      <c r="I15" s="65" t="s">
        <v>300</v>
      </c>
      <c r="J15" s="71" t="s">
        <v>300</v>
      </c>
      <c r="K15" s="64" t="s">
        <v>302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</row>
    <row r="16" spans="2:23" ht="18.75" customHeight="1" x14ac:dyDescent="0.2">
      <c r="B16" s="167" t="s">
        <v>312</v>
      </c>
      <c r="C16" s="168"/>
      <c r="D16" s="168"/>
      <c r="E16" s="169"/>
      <c r="F16" s="68" t="s">
        <v>296</v>
      </c>
      <c r="G16" s="68" t="s">
        <v>300</v>
      </c>
      <c r="H16" s="68" t="s">
        <v>304</v>
      </c>
      <c r="I16" s="68" t="s">
        <v>304</v>
      </c>
      <c r="J16" s="71" t="s">
        <v>304</v>
      </c>
      <c r="K16" s="69" t="s">
        <v>305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</row>
    <row r="17" spans="2:23" ht="18.75" customHeight="1" x14ac:dyDescent="0.2">
      <c r="B17" s="167" t="s">
        <v>278</v>
      </c>
      <c r="C17" s="168"/>
      <c r="D17" s="168"/>
      <c r="E17" s="169"/>
      <c r="F17" s="68" t="s">
        <v>296</v>
      </c>
      <c r="G17" s="68" t="s">
        <v>303</v>
      </c>
      <c r="H17" s="68" t="s">
        <v>306</v>
      </c>
      <c r="I17" s="68" t="s">
        <v>305</v>
      </c>
      <c r="J17" s="71" t="s">
        <v>306</v>
      </c>
      <c r="K17" s="69" t="s">
        <v>306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</row>
    <row r="18" spans="2:23" ht="18.75" customHeight="1" x14ac:dyDescent="0.2">
      <c r="B18" s="167" t="s">
        <v>318</v>
      </c>
      <c r="C18" s="168"/>
      <c r="D18" s="168"/>
      <c r="E18" s="169"/>
      <c r="F18" s="68" t="s">
        <v>299</v>
      </c>
      <c r="G18" s="68" t="s">
        <v>304</v>
      </c>
      <c r="H18" s="68" t="s">
        <v>308</v>
      </c>
      <c r="I18" s="68" t="s">
        <v>308</v>
      </c>
      <c r="J18" s="71" t="s">
        <v>309</v>
      </c>
      <c r="K18" s="69" t="s">
        <v>309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</row>
    <row r="19" spans="2:23" ht="18.75" customHeight="1" x14ac:dyDescent="0.2">
      <c r="B19" s="164" t="s">
        <v>321</v>
      </c>
      <c r="C19" s="165"/>
      <c r="D19" s="165"/>
      <c r="E19" s="166"/>
      <c r="F19" s="72" t="s">
        <v>300</v>
      </c>
      <c r="G19" s="72" t="s">
        <v>306</v>
      </c>
      <c r="H19" s="72" t="s">
        <v>311</v>
      </c>
      <c r="I19" s="72" t="s">
        <v>311</v>
      </c>
      <c r="J19" s="71" t="s">
        <v>314</v>
      </c>
      <c r="K19" s="73" t="s">
        <v>314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</row>
    <row r="20" spans="2:23" ht="18.75" customHeight="1" x14ac:dyDescent="0.2">
      <c r="B20" s="170" t="s">
        <v>279</v>
      </c>
      <c r="C20" s="171"/>
      <c r="D20" s="171"/>
      <c r="E20" s="172"/>
      <c r="F20" s="65" t="s">
        <v>306</v>
      </c>
      <c r="G20" s="65" t="s">
        <v>311</v>
      </c>
      <c r="H20" s="65" t="s">
        <v>316</v>
      </c>
      <c r="I20" s="65" t="s">
        <v>316</v>
      </c>
      <c r="J20" s="64" t="s">
        <v>322</v>
      </c>
      <c r="K20" s="64" t="s">
        <v>322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</row>
    <row r="21" spans="2:23" ht="18.75" customHeight="1" x14ac:dyDescent="0.2">
      <c r="B21" s="167" t="s">
        <v>329</v>
      </c>
      <c r="C21" s="168"/>
      <c r="D21" s="168"/>
      <c r="E21" s="169"/>
      <c r="F21" s="68" t="s">
        <v>310</v>
      </c>
      <c r="G21" s="68" t="s">
        <v>316</v>
      </c>
      <c r="H21" s="68" t="s">
        <v>320</v>
      </c>
      <c r="I21" s="68" t="s">
        <v>320</v>
      </c>
      <c r="J21" s="69" t="s">
        <v>410</v>
      </c>
      <c r="K21" s="69" t="s">
        <v>410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</row>
    <row r="22" spans="2:23" ht="18.75" customHeight="1" x14ac:dyDescent="0.2">
      <c r="B22" s="167" t="s">
        <v>334</v>
      </c>
      <c r="C22" s="168"/>
      <c r="D22" s="168"/>
      <c r="E22" s="169"/>
      <c r="F22" s="68" t="s">
        <v>411</v>
      </c>
      <c r="G22" s="68" t="s">
        <v>412</v>
      </c>
      <c r="H22" s="68" t="s">
        <v>413</v>
      </c>
      <c r="I22" s="68" t="s">
        <v>330</v>
      </c>
      <c r="J22" s="69" t="s">
        <v>413</v>
      </c>
      <c r="K22" s="69" t="s">
        <v>413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</row>
    <row r="23" spans="2:23" ht="18.75" customHeight="1" x14ac:dyDescent="0.2">
      <c r="B23" s="167" t="s">
        <v>280</v>
      </c>
      <c r="C23" s="168"/>
      <c r="D23" s="168"/>
      <c r="E23" s="169"/>
      <c r="F23" s="68" t="s">
        <v>319</v>
      </c>
      <c r="G23" s="68" t="s">
        <v>323</v>
      </c>
      <c r="H23" s="68" t="s">
        <v>414</v>
      </c>
      <c r="I23" s="68" t="s">
        <v>331</v>
      </c>
      <c r="J23" s="69" t="s">
        <v>414</v>
      </c>
      <c r="K23" s="69" t="s">
        <v>335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</row>
    <row r="24" spans="2:23" ht="18.75" customHeight="1" x14ac:dyDescent="0.2">
      <c r="B24" s="164" t="s">
        <v>344</v>
      </c>
      <c r="C24" s="165"/>
      <c r="D24" s="165"/>
      <c r="E24" s="166"/>
      <c r="F24" s="72" t="s">
        <v>325</v>
      </c>
      <c r="G24" s="72" t="s">
        <v>331</v>
      </c>
      <c r="H24" s="72" t="s">
        <v>332</v>
      </c>
      <c r="I24" s="72" t="s">
        <v>333</v>
      </c>
      <c r="J24" s="73" t="s">
        <v>332</v>
      </c>
      <c r="K24" s="73" t="s">
        <v>415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</row>
    <row r="25" spans="2:23" ht="18.75" customHeight="1" x14ac:dyDescent="0.2">
      <c r="B25" s="170" t="s">
        <v>349</v>
      </c>
      <c r="C25" s="171"/>
      <c r="D25" s="171"/>
      <c r="E25" s="172"/>
      <c r="F25" s="65" t="s">
        <v>416</v>
      </c>
      <c r="G25" s="65" t="s">
        <v>414</v>
      </c>
      <c r="H25" s="65" t="s">
        <v>339</v>
      </c>
      <c r="I25" s="65" t="s">
        <v>417</v>
      </c>
      <c r="J25" s="71" t="s">
        <v>418</v>
      </c>
      <c r="K25" s="64" t="s">
        <v>339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</row>
    <row r="26" spans="2:23" ht="18.75" customHeight="1" x14ac:dyDescent="0.2">
      <c r="B26" s="167" t="s">
        <v>281</v>
      </c>
      <c r="C26" s="168"/>
      <c r="D26" s="168"/>
      <c r="E26" s="169"/>
      <c r="F26" s="68" t="s">
        <v>419</v>
      </c>
      <c r="G26" s="68" t="s">
        <v>417</v>
      </c>
      <c r="H26" s="68" t="s">
        <v>420</v>
      </c>
      <c r="I26" s="68" t="s">
        <v>340</v>
      </c>
      <c r="J26" s="71" t="s">
        <v>421</v>
      </c>
      <c r="K26" s="69" t="s">
        <v>420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</row>
    <row r="27" spans="2:23" ht="18.75" customHeight="1" x14ac:dyDescent="0.2">
      <c r="B27" s="167" t="s">
        <v>358</v>
      </c>
      <c r="C27" s="168"/>
      <c r="D27" s="168"/>
      <c r="E27" s="169"/>
      <c r="F27" s="68" t="s">
        <v>422</v>
      </c>
      <c r="G27" s="68" t="s">
        <v>421</v>
      </c>
      <c r="H27" s="68" t="s">
        <v>423</v>
      </c>
      <c r="I27" s="68" t="s">
        <v>343</v>
      </c>
      <c r="J27" s="71" t="s">
        <v>424</v>
      </c>
      <c r="K27" s="69" t="s">
        <v>423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</row>
    <row r="28" spans="2:23" ht="18.75" customHeight="1" x14ac:dyDescent="0.2">
      <c r="B28" s="167" t="s">
        <v>365</v>
      </c>
      <c r="C28" s="168"/>
      <c r="D28" s="168"/>
      <c r="E28" s="169"/>
      <c r="F28" s="68" t="s">
        <v>425</v>
      </c>
      <c r="G28" s="68" t="s">
        <v>424</v>
      </c>
      <c r="H28" s="68" t="s">
        <v>346</v>
      </c>
      <c r="I28" s="68" t="s">
        <v>426</v>
      </c>
      <c r="J28" s="71" t="s">
        <v>347</v>
      </c>
      <c r="K28" s="69" t="s">
        <v>346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</row>
    <row r="29" spans="2:23" ht="18.75" customHeight="1" x14ac:dyDescent="0.2">
      <c r="B29" s="164" t="s">
        <v>282</v>
      </c>
      <c r="C29" s="165"/>
      <c r="D29" s="165"/>
      <c r="E29" s="166"/>
      <c r="F29" s="72" t="s">
        <v>342</v>
      </c>
      <c r="G29" s="72" t="s">
        <v>347</v>
      </c>
      <c r="H29" s="72" t="s">
        <v>427</v>
      </c>
      <c r="I29" s="72" t="s">
        <v>428</v>
      </c>
      <c r="J29" s="71" t="s">
        <v>429</v>
      </c>
      <c r="K29" s="73" t="s">
        <v>427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</row>
    <row r="30" spans="2:23" ht="18.75" customHeight="1" x14ac:dyDescent="0.2">
      <c r="B30" s="167" t="s">
        <v>375</v>
      </c>
      <c r="C30" s="168"/>
      <c r="D30" s="168"/>
      <c r="E30" s="169"/>
      <c r="F30" s="68" t="s">
        <v>426</v>
      </c>
      <c r="G30" s="68" t="s">
        <v>429</v>
      </c>
      <c r="H30" s="68" t="s">
        <v>430</v>
      </c>
      <c r="I30" s="68" t="s">
        <v>431</v>
      </c>
      <c r="J30" s="64" t="s">
        <v>432</v>
      </c>
      <c r="K30" s="64" t="s">
        <v>433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</row>
    <row r="31" spans="2:23" ht="18.75" customHeight="1" x14ac:dyDescent="0.2">
      <c r="B31" s="167" t="s">
        <v>381</v>
      </c>
      <c r="C31" s="168"/>
      <c r="D31" s="168"/>
      <c r="E31" s="169"/>
      <c r="F31" s="68" t="s">
        <v>434</v>
      </c>
      <c r="G31" s="68" t="s">
        <v>433</v>
      </c>
      <c r="H31" s="68" t="s">
        <v>435</v>
      </c>
      <c r="I31" s="68" t="s">
        <v>356</v>
      </c>
      <c r="J31" s="69" t="s">
        <v>355</v>
      </c>
      <c r="K31" s="69" t="s">
        <v>355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</row>
    <row r="32" spans="2:23" ht="18.75" customHeight="1" x14ac:dyDescent="0.2">
      <c r="B32" s="167" t="s">
        <v>388</v>
      </c>
      <c r="C32" s="168"/>
      <c r="D32" s="168"/>
      <c r="E32" s="169"/>
      <c r="F32" s="68" t="s">
        <v>432</v>
      </c>
      <c r="G32" s="68" t="s">
        <v>436</v>
      </c>
      <c r="H32" s="68" t="s">
        <v>361</v>
      </c>
      <c r="I32" s="68" t="s">
        <v>437</v>
      </c>
      <c r="J32" s="69" t="s">
        <v>370</v>
      </c>
      <c r="K32" s="69" t="s">
        <v>370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</row>
    <row r="33" spans="2:23" ht="18.75" customHeight="1" x14ac:dyDescent="0.2">
      <c r="B33" s="167" t="s">
        <v>394</v>
      </c>
      <c r="C33" s="168"/>
      <c r="D33" s="168"/>
      <c r="E33" s="169"/>
      <c r="F33" s="68" t="s">
        <v>438</v>
      </c>
      <c r="G33" s="68" t="s">
        <v>363</v>
      </c>
      <c r="H33" s="68" t="s">
        <v>368</v>
      </c>
      <c r="I33" s="68" t="s">
        <v>439</v>
      </c>
      <c r="J33" s="69" t="s">
        <v>440</v>
      </c>
      <c r="K33" s="69" t="s">
        <v>383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</row>
    <row r="34" spans="2:23" ht="18.75" customHeight="1" x14ac:dyDescent="0.2">
      <c r="B34" s="164" t="s">
        <v>401</v>
      </c>
      <c r="C34" s="165"/>
      <c r="D34" s="165"/>
      <c r="E34" s="166"/>
      <c r="F34" s="72" t="s">
        <v>362</v>
      </c>
      <c r="G34" s="72" t="s">
        <v>441</v>
      </c>
      <c r="H34" s="72" t="s">
        <v>442</v>
      </c>
      <c r="I34" s="72" t="s">
        <v>443</v>
      </c>
      <c r="J34" s="73" t="s">
        <v>389</v>
      </c>
      <c r="K34" s="73" t="s">
        <v>379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</row>
    <row r="35" spans="2:23" ht="18.75" customHeight="1" x14ac:dyDescent="0.2"/>
    <row r="36" spans="2:23" ht="18.75" customHeight="1" x14ac:dyDescent="0.2"/>
    <row r="37" spans="2:23" ht="18.75" customHeight="1" x14ac:dyDescent="0.2"/>
    <row r="38" spans="2:23" ht="18.75" customHeight="1" x14ac:dyDescent="0.2"/>
    <row r="39" spans="2:23" ht="18.75" customHeight="1" x14ac:dyDescent="0.2"/>
    <row r="40" spans="2:23" ht="18.75" customHeight="1" x14ac:dyDescent="0.2"/>
    <row r="41" spans="2:23" ht="18.75" customHeight="1" x14ac:dyDescent="0.2"/>
    <row r="42" spans="2:23" ht="18.75" customHeight="1" x14ac:dyDescent="0.2"/>
    <row r="43" spans="2:23" ht="18.75" customHeight="1" x14ac:dyDescent="0.2"/>
    <row r="44" spans="2:23" ht="18.75" customHeight="1" x14ac:dyDescent="0.2"/>
    <row r="45" spans="2:23" ht="18.75" customHeight="1" x14ac:dyDescent="0.2"/>
    <row r="46" spans="2:23" ht="18.75" customHeight="1" x14ac:dyDescent="0.2"/>
    <row r="47" spans="2:23" ht="18.75" customHeight="1" x14ac:dyDescent="0.2"/>
    <row r="48" spans="2:23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</sheetData>
  <mergeCells count="38">
    <mergeCell ref="B2:K2"/>
    <mergeCell ref="B3:K3"/>
    <mergeCell ref="B4:K4"/>
    <mergeCell ref="B6:E6"/>
    <mergeCell ref="L6:W6"/>
    <mergeCell ref="B7:E7"/>
    <mergeCell ref="F7:K7"/>
    <mergeCell ref="B8:E8"/>
    <mergeCell ref="F8:K8"/>
    <mergeCell ref="L8:W8"/>
    <mergeCell ref="B9:E9"/>
    <mergeCell ref="F9:K9"/>
    <mergeCell ref="L9:W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34:E34"/>
    <mergeCell ref="B28:E28"/>
    <mergeCell ref="B29:E29"/>
    <mergeCell ref="B30:E30"/>
    <mergeCell ref="B31:E31"/>
    <mergeCell ref="B32:E32"/>
    <mergeCell ref="B33:E33"/>
  </mergeCells>
  <pageMargins left="0" right="0" top="0.98425196850393704" bottom="0.98425196850393704" header="0.51181102362204722" footer="0.51181102362204722"/>
  <pageSetup paperSize="9" orientation="portrait" horizontalDpi="36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68"/>
  <sheetViews>
    <sheetView topLeftCell="B1" zoomScaleNormal="100" zoomScaleSheetLayoutView="100" workbookViewId="0">
      <selection activeCell="S13" sqref="S13"/>
    </sheetView>
  </sheetViews>
  <sheetFormatPr baseColWidth="10" defaultColWidth="10.28515625" defaultRowHeight="11.25" x14ac:dyDescent="0.2"/>
  <cols>
    <col min="1" max="1" width="10.5703125" style="74" customWidth="1"/>
    <col min="2" max="2" width="7.7109375" style="74" customWidth="1"/>
    <col min="3" max="5" width="5.7109375" style="74" customWidth="1"/>
    <col min="6" max="6" width="1.42578125" style="74" hidden="1" customWidth="1"/>
    <col min="7" max="15" width="6.7109375" style="74" customWidth="1"/>
    <col min="16" max="16384" width="10.28515625" style="74"/>
  </cols>
  <sheetData>
    <row r="1" spans="3:15" ht="18" customHeight="1" x14ac:dyDescent="0.2"/>
    <row r="2" spans="3:15" ht="18" customHeight="1" x14ac:dyDescent="0.2">
      <c r="E2" s="75"/>
    </row>
    <row r="3" spans="3:15" ht="18" customHeight="1" x14ac:dyDescent="0.25">
      <c r="C3" s="190" t="s">
        <v>444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3:15" ht="18" customHeight="1" x14ac:dyDescent="0.25">
      <c r="C4" s="190" t="s">
        <v>445</v>
      </c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3:15" ht="18" customHeight="1" x14ac:dyDescent="0.25">
      <c r="C5" s="190"/>
      <c r="D5" s="190"/>
      <c r="E5" s="190"/>
      <c r="F5" s="190"/>
      <c r="G5" s="191"/>
      <c r="H5" s="191"/>
      <c r="I5" s="191"/>
      <c r="J5" s="191"/>
      <c r="K5" s="191"/>
      <c r="L5" s="191"/>
      <c r="M5" s="191"/>
      <c r="N5" s="191"/>
      <c r="O5" s="191"/>
    </row>
    <row r="6" spans="3:15" ht="18" customHeight="1" x14ac:dyDescent="0.25">
      <c r="C6" s="190"/>
      <c r="D6" s="190"/>
      <c r="E6" s="190"/>
      <c r="F6" s="190"/>
      <c r="G6" s="76"/>
      <c r="H6" s="76"/>
      <c r="I6" s="76"/>
      <c r="J6" s="76"/>
      <c r="K6" s="76"/>
      <c r="L6" s="76"/>
      <c r="M6" s="76"/>
      <c r="N6" s="76"/>
      <c r="O6" s="76"/>
    </row>
    <row r="7" spans="3:15" ht="18" customHeight="1" x14ac:dyDescent="0.3">
      <c r="C7" s="192" t="s">
        <v>285</v>
      </c>
      <c r="D7" s="193"/>
      <c r="E7" s="193"/>
      <c r="F7" s="193"/>
      <c r="G7" s="194" t="s">
        <v>446</v>
      </c>
      <c r="H7" s="195"/>
      <c r="I7" s="195"/>
      <c r="J7" s="195"/>
      <c r="K7" s="195"/>
      <c r="L7" s="195"/>
      <c r="M7" s="195"/>
      <c r="N7" s="195"/>
      <c r="O7" s="196"/>
    </row>
    <row r="8" spans="3:15" ht="18" customHeight="1" x14ac:dyDescent="0.3">
      <c r="C8" s="188" t="s">
        <v>286</v>
      </c>
      <c r="D8" s="189"/>
      <c r="E8" s="189"/>
      <c r="F8" s="189"/>
      <c r="G8" s="77">
        <v>1</v>
      </c>
      <c r="H8" s="78">
        <v>5</v>
      </c>
      <c r="I8" s="78">
        <v>10</v>
      </c>
      <c r="J8" s="78">
        <v>15</v>
      </c>
      <c r="K8" s="78">
        <v>20</v>
      </c>
      <c r="L8" s="78">
        <v>25</v>
      </c>
      <c r="M8" s="78">
        <v>30</v>
      </c>
      <c r="N8" s="78">
        <v>40</v>
      </c>
      <c r="O8" s="79">
        <v>50</v>
      </c>
    </row>
    <row r="9" spans="3:15" ht="18" customHeight="1" x14ac:dyDescent="0.25">
      <c r="C9" s="184">
        <v>10</v>
      </c>
      <c r="D9" s="185"/>
      <c r="E9" s="185"/>
      <c r="F9" s="185"/>
      <c r="G9" s="80">
        <v>0.06</v>
      </c>
      <c r="H9" s="81">
        <f>SUM(G9*5)</f>
        <v>0.3</v>
      </c>
      <c r="I9" s="80">
        <f>SUM(G9*10)</f>
        <v>0.6</v>
      </c>
      <c r="J9" s="81">
        <f>SUM(G9*15)</f>
        <v>0.89999999999999991</v>
      </c>
      <c r="K9" s="80">
        <f>SUM(G9*20)</f>
        <v>1.2</v>
      </c>
      <c r="L9" s="82">
        <f>SUM(G9*25)</f>
        <v>1.5</v>
      </c>
      <c r="M9" s="83">
        <f>SUM(G9*30)</f>
        <v>1.7999999999999998</v>
      </c>
      <c r="N9" s="81">
        <f>SUM(G9*40)</f>
        <v>2.4</v>
      </c>
      <c r="O9" s="83">
        <f>SUM(G9*50)</f>
        <v>3</v>
      </c>
    </row>
    <row r="10" spans="3:15" ht="18" customHeight="1" x14ac:dyDescent="0.25">
      <c r="C10" s="180">
        <v>20</v>
      </c>
      <c r="D10" s="181"/>
      <c r="E10" s="181"/>
      <c r="F10" s="181"/>
      <c r="G10" s="84">
        <v>0.11</v>
      </c>
      <c r="H10" s="85">
        <f t="shared" ref="H10:H33" si="0">SUM(G10*5)</f>
        <v>0.55000000000000004</v>
      </c>
      <c r="I10" s="84">
        <f t="shared" ref="I10:I33" si="1">SUM(G10*10)</f>
        <v>1.1000000000000001</v>
      </c>
      <c r="J10" s="85">
        <f t="shared" ref="J10:J33" si="2">SUM(G10*15)</f>
        <v>1.65</v>
      </c>
      <c r="K10" s="84">
        <f t="shared" ref="K10:K33" si="3">SUM(G10*20)</f>
        <v>2.2000000000000002</v>
      </c>
      <c r="L10" s="86">
        <f t="shared" ref="L10:L33" si="4">SUM(G10*25)</f>
        <v>2.75</v>
      </c>
      <c r="M10" s="87">
        <f t="shared" ref="M10:M33" si="5">SUM(G10*30)</f>
        <v>3.3</v>
      </c>
      <c r="N10" s="85">
        <f t="shared" ref="N10:N33" si="6">SUM(G10*40)</f>
        <v>4.4000000000000004</v>
      </c>
      <c r="O10" s="87">
        <f t="shared" ref="O10:O33" si="7">SUM(G10*50)</f>
        <v>5.5</v>
      </c>
    </row>
    <row r="11" spans="3:15" ht="18" customHeight="1" x14ac:dyDescent="0.25">
      <c r="C11" s="180">
        <v>30</v>
      </c>
      <c r="D11" s="181"/>
      <c r="E11" s="181"/>
      <c r="F11" s="181"/>
      <c r="G11" s="84">
        <v>0.18</v>
      </c>
      <c r="H11" s="85">
        <f t="shared" si="0"/>
        <v>0.89999999999999991</v>
      </c>
      <c r="I11" s="84">
        <f t="shared" si="1"/>
        <v>1.7999999999999998</v>
      </c>
      <c r="J11" s="85">
        <f t="shared" si="2"/>
        <v>2.6999999999999997</v>
      </c>
      <c r="K11" s="84">
        <f t="shared" si="3"/>
        <v>3.5999999999999996</v>
      </c>
      <c r="L11" s="86">
        <f t="shared" si="4"/>
        <v>4.5</v>
      </c>
      <c r="M11" s="87">
        <f t="shared" si="5"/>
        <v>5.3999999999999995</v>
      </c>
      <c r="N11" s="85">
        <f t="shared" si="6"/>
        <v>7.1999999999999993</v>
      </c>
      <c r="O11" s="87">
        <f t="shared" si="7"/>
        <v>9</v>
      </c>
    </row>
    <row r="12" spans="3:15" ht="18" customHeight="1" x14ac:dyDescent="0.25">
      <c r="C12" s="180">
        <v>40</v>
      </c>
      <c r="D12" s="181"/>
      <c r="E12" s="181"/>
      <c r="F12" s="181"/>
      <c r="G12" s="84">
        <v>0.26</v>
      </c>
      <c r="H12" s="85">
        <f t="shared" si="0"/>
        <v>1.3</v>
      </c>
      <c r="I12" s="84">
        <f t="shared" si="1"/>
        <v>2.6</v>
      </c>
      <c r="J12" s="85">
        <f t="shared" si="2"/>
        <v>3.9000000000000004</v>
      </c>
      <c r="K12" s="84">
        <f t="shared" si="3"/>
        <v>5.2</v>
      </c>
      <c r="L12" s="86">
        <f t="shared" si="4"/>
        <v>6.5</v>
      </c>
      <c r="M12" s="87">
        <f t="shared" si="5"/>
        <v>7.8000000000000007</v>
      </c>
      <c r="N12" s="85">
        <f t="shared" si="6"/>
        <v>10.4</v>
      </c>
      <c r="O12" s="87">
        <f t="shared" si="7"/>
        <v>13</v>
      </c>
    </row>
    <row r="13" spans="3:15" ht="18" customHeight="1" x14ac:dyDescent="0.25">
      <c r="C13" s="182">
        <v>50</v>
      </c>
      <c r="D13" s="183"/>
      <c r="E13" s="183"/>
      <c r="F13" s="183"/>
      <c r="G13" s="88">
        <v>0.34</v>
      </c>
      <c r="H13" s="89">
        <f t="shared" si="0"/>
        <v>1.7000000000000002</v>
      </c>
      <c r="I13" s="88">
        <f t="shared" si="1"/>
        <v>3.4000000000000004</v>
      </c>
      <c r="J13" s="89">
        <f t="shared" si="2"/>
        <v>5.1000000000000005</v>
      </c>
      <c r="K13" s="88">
        <f t="shared" si="3"/>
        <v>6.8000000000000007</v>
      </c>
      <c r="L13" s="90">
        <f t="shared" si="4"/>
        <v>8.5</v>
      </c>
      <c r="M13" s="91">
        <f t="shared" si="5"/>
        <v>10.200000000000001</v>
      </c>
      <c r="N13" s="89">
        <f t="shared" si="6"/>
        <v>13.600000000000001</v>
      </c>
      <c r="O13" s="91">
        <f t="shared" si="7"/>
        <v>17</v>
      </c>
    </row>
    <row r="14" spans="3:15" ht="18" customHeight="1" x14ac:dyDescent="0.25">
      <c r="C14" s="180">
        <v>60</v>
      </c>
      <c r="D14" s="181"/>
      <c r="E14" s="181"/>
      <c r="F14" s="181"/>
      <c r="G14" s="84">
        <v>0.51</v>
      </c>
      <c r="H14" s="85">
        <f t="shared" si="0"/>
        <v>2.5499999999999998</v>
      </c>
      <c r="I14" s="84">
        <f t="shared" si="1"/>
        <v>5.0999999999999996</v>
      </c>
      <c r="J14" s="85">
        <f t="shared" si="2"/>
        <v>7.65</v>
      </c>
      <c r="K14" s="84">
        <f t="shared" si="3"/>
        <v>10.199999999999999</v>
      </c>
      <c r="L14" s="86">
        <f t="shared" si="4"/>
        <v>12.75</v>
      </c>
      <c r="M14" s="87">
        <f t="shared" si="5"/>
        <v>15.3</v>
      </c>
      <c r="N14" s="85">
        <f t="shared" si="6"/>
        <v>20.399999999999999</v>
      </c>
      <c r="O14" s="87">
        <f t="shared" si="7"/>
        <v>25.5</v>
      </c>
    </row>
    <row r="15" spans="3:15" ht="18" customHeight="1" x14ac:dyDescent="0.25">
      <c r="C15" s="180">
        <v>70</v>
      </c>
      <c r="D15" s="181"/>
      <c r="E15" s="181"/>
      <c r="F15" s="181"/>
      <c r="G15" s="84">
        <v>0.65</v>
      </c>
      <c r="H15" s="85">
        <f t="shared" si="0"/>
        <v>3.25</v>
      </c>
      <c r="I15" s="87">
        <f t="shared" si="1"/>
        <v>6.5</v>
      </c>
      <c r="J15" s="85">
        <f t="shared" si="2"/>
        <v>9.75</v>
      </c>
      <c r="K15" s="87">
        <f t="shared" si="3"/>
        <v>13</v>
      </c>
      <c r="L15" s="86">
        <f t="shared" si="4"/>
        <v>16.25</v>
      </c>
      <c r="M15" s="87">
        <f t="shared" si="5"/>
        <v>19.5</v>
      </c>
      <c r="N15" s="86">
        <f t="shared" si="6"/>
        <v>26</v>
      </c>
      <c r="O15" s="87">
        <f t="shared" si="7"/>
        <v>32.5</v>
      </c>
    </row>
    <row r="16" spans="3:15" ht="18" customHeight="1" x14ac:dyDescent="0.25">
      <c r="C16" s="180">
        <v>80</v>
      </c>
      <c r="D16" s="181"/>
      <c r="E16" s="181"/>
      <c r="F16" s="181"/>
      <c r="G16" s="84">
        <v>0.81</v>
      </c>
      <c r="H16" s="85">
        <f t="shared" si="0"/>
        <v>4.0500000000000007</v>
      </c>
      <c r="I16" s="84">
        <f t="shared" si="1"/>
        <v>8.1000000000000014</v>
      </c>
      <c r="J16" s="85">
        <f t="shared" si="2"/>
        <v>12.15</v>
      </c>
      <c r="K16" s="84">
        <f t="shared" si="3"/>
        <v>16.200000000000003</v>
      </c>
      <c r="L16" s="86">
        <f t="shared" si="4"/>
        <v>20.25</v>
      </c>
      <c r="M16" s="87">
        <f t="shared" si="5"/>
        <v>24.3</v>
      </c>
      <c r="N16" s="85">
        <f t="shared" si="6"/>
        <v>32.400000000000006</v>
      </c>
      <c r="O16" s="87">
        <f t="shared" si="7"/>
        <v>40.5</v>
      </c>
    </row>
    <row r="17" spans="3:15" ht="18" customHeight="1" x14ac:dyDescent="0.25">
      <c r="C17" s="180">
        <v>90</v>
      </c>
      <c r="D17" s="181"/>
      <c r="E17" s="181"/>
      <c r="F17" s="181"/>
      <c r="G17" s="84">
        <v>1.02</v>
      </c>
      <c r="H17" s="85">
        <f t="shared" si="0"/>
        <v>5.0999999999999996</v>
      </c>
      <c r="I17" s="84">
        <f t="shared" si="1"/>
        <v>10.199999999999999</v>
      </c>
      <c r="J17" s="85">
        <f t="shared" si="2"/>
        <v>15.3</v>
      </c>
      <c r="K17" s="84">
        <f t="shared" si="3"/>
        <v>20.399999999999999</v>
      </c>
      <c r="L17" s="86">
        <f t="shared" si="4"/>
        <v>25.5</v>
      </c>
      <c r="M17" s="87">
        <f t="shared" si="5"/>
        <v>30.6</v>
      </c>
      <c r="N17" s="85">
        <f t="shared" si="6"/>
        <v>40.799999999999997</v>
      </c>
      <c r="O17" s="87">
        <f t="shared" si="7"/>
        <v>51</v>
      </c>
    </row>
    <row r="18" spans="3:15" ht="18" customHeight="1" x14ac:dyDescent="0.25">
      <c r="C18" s="180">
        <v>100</v>
      </c>
      <c r="D18" s="181"/>
      <c r="E18" s="181"/>
      <c r="F18" s="181"/>
      <c r="G18" s="84">
        <v>1.1599999999999999</v>
      </c>
      <c r="H18" s="85">
        <f t="shared" si="0"/>
        <v>5.8</v>
      </c>
      <c r="I18" s="84">
        <f t="shared" si="1"/>
        <v>11.6</v>
      </c>
      <c r="J18" s="85">
        <f t="shared" si="2"/>
        <v>17.399999999999999</v>
      </c>
      <c r="K18" s="84">
        <f t="shared" si="3"/>
        <v>23.2</v>
      </c>
      <c r="L18" s="86">
        <f t="shared" si="4"/>
        <v>28.999999999999996</v>
      </c>
      <c r="M18" s="87">
        <f t="shared" si="5"/>
        <v>34.799999999999997</v>
      </c>
      <c r="N18" s="85">
        <f t="shared" si="6"/>
        <v>46.4</v>
      </c>
      <c r="O18" s="87">
        <f t="shared" si="7"/>
        <v>57.999999999999993</v>
      </c>
    </row>
    <row r="19" spans="3:15" ht="18" customHeight="1" x14ac:dyDescent="0.25">
      <c r="C19" s="184">
        <v>120</v>
      </c>
      <c r="D19" s="185"/>
      <c r="E19" s="185"/>
      <c r="F19" s="185"/>
      <c r="G19" s="83">
        <v>1.7</v>
      </c>
      <c r="H19" s="82">
        <f t="shared" si="0"/>
        <v>8.5</v>
      </c>
      <c r="I19" s="83">
        <f t="shared" si="1"/>
        <v>17</v>
      </c>
      <c r="J19" s="82">
        <f t="shared" si="2"/>
        <v>25.5</v>
      </c>
      <c r="K19" s="83">
        <f t="shared" si="3"/>
        <v>34</v>
      </c>
      <c r="L19" s="82">
        <f t="shared" si="4"/>
        <v>42.5</v>
      </c>
      <c r="M19" s="83">
        <f t="shared" si="5"/>
        <v>51</v>
      </c>
      <c r="N19" s="82">
        <f t="shared" si="6"/>
        <v>68</v>
      </c>
      <c r="O19" s="83">
        <f t="shared" si="7"/>
        <v>85</v>
      </c>
    </row>
    <row r="20" spans="3:15" ht="18" customHeight="1" x14ac:dyDescent="0.25">
      <c r="C20" s="180">
        <v>140</v>
      </c>
      <c r="D20" s="181"/>
      <c r="E20" s="181"/>
      <c r="F20" s="181"/>
      <c r="G20" s="87">
        <v>2.2000000000000002</v>
      </c>
      <c r="H20" s="86">
        <f t="shared" si="0"/>
        <v>11</v>
      </c>
      <c r="I20" s="87">
        <f t="shared" si="1"/>
        <v>22</v>
      </c>
      <c r="J20" s="86">
        <f t="shared" si="2"/>
        <v>33</v>
      </c>
      <c r="K20" s="87">
        <f t="shared" si="3"/>
        <v>44</v>
      </c>
      <c r="L20" s="86">
        <f t="shared" si="4"/>
        <v>55.000000000000007</v>
      </c>
      <c r="M20" s="87">
        <f t="shared" si="5"/>
        <v>66</v>
      </c>
      <c r="N20" s="86">
        <f t="shared" si="6"/>
        <v>88</v>
      </c>
      <c r="O20" s="87">
        <f t="shared" si="7"/>
        <v>110.00000000000001</v>
      </c>
    </row>
    <row r="21" spans="3:15" ht="18" customHeight="1" x14ac:dyDescent="0.25">
      <c r="C21" s="180">
        <v>160</v>
      </c>
      <c r="D21" s="181"/>
      <c r="E21" s="181"/>
      <c r="F21" s="181"/>
      <c r="G21" s="84">
        <v>2.71</v>
      </c>
      <c r="H21" s="85">
        <f t="shared" si="0"/>
        <v>13.55</v>
      </c>
      <c r="I21" s="84">
        <f t="shared" si="1"/>
        <v>27.1</v>
      </c>
      <c r="J21" s="85">
        <f t="shared" si="2"/>
        <v>40.65</v>
      </c>
      <c r="K21" s="84">
        <f t="shared" si="3"/>
        <v>54.2</v>
      </c>
      <c r="L21" s="86">
        <f t="shared" si="4"/>
        <v>67.75</v>
      </c>
      <c r="M21" s="87">
        <f t="shared" si="5"/>
        <v>81.3</v>
      </c>
      <c r="N21" s="85">
        <f t="shared" si="6"/>
        <v>108.4</v>
      </c>
      <c r="O21" s="87">
        <f t="shared" si="7"/>
        <v>135.5</v>
      </c>
    </row>
    <row r="22" spans="3:15" ht="18" customHeight="1" x14ac:dyDescent="0.25">
      <c r="C22" s="180">
        <v>180</v>
      </c>
      <c r="D22" s="181"/>
      <c r="E22" s="181"/>
      <c r="F22" s="181"/>
      <c r="G22" s="84">
        <v>3.25</v>
      </c>
      <c r="H22" s="85">
        <f t="shared" si="0"/>
        <v>16.25</v>
      </c>
      <c r="I22" s="87">
        <f t="shared" si="1"/>
        <v>32.5</v>
      </c>
      <c r="J22" s="85">
        <f t="shared" si="2"/>
        <v>48.75</v>
      </c>
      <c r="K22" s="87">
        <f t="shared" si="3"/>
        <v>65</v>
      </c>
      <c r="L22" s="86">
        <f t="shared" si="4"/>
        <v>81.25</v>
      </c>
      <c r="M22" s="87">
        <f t="shared" si="5"/>
        <v>97.5</v>
      </c>
      <c r="N22" s="86">
        <f t="shared" si="6"/>
        <v>130</v>
      </c>
      <c r="O22" s="87">
        <f t="shared" si="7"/>
        <v>162.5</v>
      </c>
    </row>
    <row r="23" spans="3:15" ht="18" customHeight="1" x14ac:dyDescent="0.25">
      <c r="C23" s="182">
        <v>200</v>
      </c>
      <c r="D23" s="183"/>
      <c r="E23" s="183"/>
      <c r="F23" s="183"/>
      <c r="G23" s="88">
        <v>3.85</v>
      </c>
      <c r="H23" s="89">
        <f t="shared" si="0"/>
        <v>19.25</v>
      </c>
      <c r="I23" s="91">
        <f t="shared" si="1"/>
        <v>38.5</v>
      </c>
      <c r="J23" s="89">
        <f t="shared" si="2"/>
        <v>57.75</v>
      </c>
      <c r="K23" s="91">
        <f t="shared" si="3"/>
        <v>77</v>
      </c>
      <c r="L23" s="90">
        <f t="shared" si="4"/>
        <v>96.25</v>
      </c>
      <c r="M23" s="91">
        <f t="shared" si="5"/>
        <v>115.5</v>
      </c>
      <c r="N23" s="90">
        <f t="shared" si="6"/>
        <v>154</v>
      </c>
      <c r="O23" s="91">
        <f t="shared" si="7"/>
        <v>192.5</v>
      </c>
    </row>
    <row r="24" spans="3:15" ht="18" customHeight="1" x14ac:dyDescent="0.25">
      <c r="C24" s="180">
        <v>220</v>
      </c>
      <c r="D24" s="181"/>
      <c r="E24" s="181"/>
      <c r="F24" s="181"/>
      <c r="G24" s="84">
        <v>4.4400000000000004</v>
      </c>
      <c r="H24" s="85">
        <f t="shared" si="0"/>
        <v>22.200000000000003</v>
      </c>
      <c r="I24" s="84">
        <f t="shared" si="1"/>
        <v>44.400000000000006</v>
      </c>
      <c r="J24" s="85">
        <f t="shared" si="2"/>
        <v>66.600000000000009</v>
      </c>
      <c r="K24" s="84">
        <f t="shared" si="3"/>
        <v>88.800000000000011</v>
      </c>
      <c r="L24" s="86">
        <f t="shared" si="4"/>
        <v>111.00000000000001</v>
      </c>
      <c r="M24" s="87">
        <f t="shared" si="5"/>
        <v>133.20000000000002</v>
      </c>
      <c r="N24" s="85">
        <f t="shared" si="6"/>
        <v>177.60000000000002</v>
      </c>
      <c r="O24" s="87">
        <f t="shared" si="7"/>
        <v>222.00000000000003</v>
      </c>
    </row>
    <row r="25" spans="3:15" ht="18" customHeight="1" x14ac:dyDescent="0.25">
      <c r="C25" s="186">
        <v>240</v>
      </c>
      <c r="D25" s="187"/>
      <c r="E25" s="187"/>
      <c r="F25" s="187"/>
      <c r="G25" s="92">
        <v>5.2</v>
      </c>
      <c r="H25" s="93">
        <f t="shared" si="0"/>
        <v>26</v>
      </c>
      <c r="I25" s="92">
        <f t="shared" si="1"/>
        <v>52</v>
      </c>
      <c r="J25" s="93">
        <f t="shared" si="2"/>
        <v>78</v>
      </c>
      <c r="K25" s="92">
        <f t="shared" si="3"/>
        <v>104</v>
      </c>
      <c r="L25" s="93">
        <f t="shared" si="4"/>
        <v>130</v>
      </c>
      <c r="M25" s="92">
        <f t="shared" si="5"/>
        <v>156</v>
      </c>
      <c r="N25" s="93">
        <f t="shared" si="6"/>
        <v>208</v>
      </c>
      <c r="O25" s="92">
        <f t="shared" si="7"/>
        <v>260</v>
      </c>
    </row>
    <row r="26" spans="3:15" ht="18" customHeight="1" x14ac:dyDescent="0.25">
      <c r="C26" s="180">
        <v>260</v>
      </c>
      <c r="D26" s="181"/>
      <c r="E26" s="181"/>
      <c r="F26" s="181"/>
      <c r="G26" s="84">
        <v>5.81</v>
      </c>
      <c r="H26" s="85">
        <f t="shared" si="0"/>
        <v>29.049999999999997</v>
      </c>
      <c r="I26" s="84">
        <f t="shared" si="1"/>
        <v>58.099999999999994</v>
      </c>
      <c r="J26" s="85">
        <f t="shared" si="2"/>
        <v>87.149999999999991</v>
      </c>
      <c r="K26" s="84">
        <f t="shared" si="3"/>
        <v>116.19999999999999</v>
      </c>
      <c r="L26" s="86">
        <f t="shared" si="4"/>
        <v>145.25</v>
      </c>
      <c r="M26" s="87">
        <f t="shared" si="5"/>
        <v>174.29999999999998</v>
      </c>
      <c r="N26" s="85">
        <f t="shared" si="6"/>
        <v>232.39999999999998</v>
      </c>
      <c r="O26" s="87">
        <f t="shared" si="7"/>
        <v>290.5</v>
      </c>
    </row>
    <row r="27" spans="3:15" ht="18" customHeight="1" x14ac:dyDescent="0.25">
      <c r="C27" s="180">
        <v>280</v>
      </c>
      <c r="D27" s="181"/>
      <c r="E27" s="181"/>
      <c r="F27" s="181"/>
      <c r="G27" s="84">
        <v>6.98</v>
      </c>
      <c r="H27" s="85">
        <f t="shared" si="0"/>
        <v>34.900000000000006</v>
      </c>
      <c r="I27" s="84">
        <f t="shared" si="1"/>
        <v>69.800000000000011</v>
      </c>
      <c r="J27" s="85">
        <f t="shared" si="2"/>
        <v>104.7</v>
      </c>
      <c r="K27" s="84">
        <f t="shared" si="3"/>
        <v>139.60000000000002</v>
      </c>
      <c r="L27" s="86">
        <f t="shared" si="4"/>
        <v>174.5</v>
      </c>
      <c r="M27" s="87">
        <f t="shared" si="5"/>
        <v>209.4</v>
      </c>
      <c r="N27" s="85">
        <f t="shared" si="6"/>
        <v>279.20000000000005</v>
      </c>
      <c r="O27" s="87">
        <f t="shared" si="7"/>
        <v>349</v>
      </c>
    </row>
    <row r="28" spans="3:15" ht="18" customHeight="1" x14ac:dyDescent="0.25">
      <c r="C28" s="180">
        <v>300</v>
      </c>
      <c r="D28" s="181"/>
      <c r="E28" s="181"/>
      <c r="F28" s="181"/>
      <c r="G28" s="84">
        <v>7.68</v>
      </c>
      <c r="H28" s="85">
        <f t="shared" si="0"/>
        <v>38.4</v>
      </c>
      <c r="I28" s="84">
        <f t="shared" si="1"/>
        <v>76.8</v>
      </c>
      <c r="J28" s="85">
        <f t="shared" si="2"/>
        <v>115.19999999999999</v>
      </c>
      <c r="K28" s="84">
        <f t="shared" si="3"/>
        <v>153.6</v>
      </c>
      <c r="L28" s="86">
        <f t="shared" si="4"/>
        <v>192</v>
      </c>
      <c r="M28" s="87">
        <f t="shared" si="5"/>
        <v>230.39999999999998</v>
      </c>
      <c r="N28" s="85">
        <f t="shared" si="6"/>
        <v>307.2</v>
      </c>
      <c r="O28" s="87">
        <f t="shared" si="7"/>
        <v>384</v>
      </c>
    </row>
    <row r="29" spans="3:15" ht="18" customHeight="1" x14ac:dyDescent="0.25">
      <c r="C29" s="184">
        <v>320</v>
      </c>
      <c r="D29" s="185"/>
      <c r="E29" s="185"/>
      <c r="F29" s="185"/>
      <c r="G29" s="80">
        <v>8.0500000000000007</v>
      </c>
      <c r="H29" s="81">
        <f t="shared" si="0"/>
        <v>40.25</v>
      </c>
      <c r="I29" s="80">
        <f t="shared" si="1"/>
        <v>80.5</v>
      </c>
      <c r="J29" s="81">
        <f t="shared" si="2"/>
        <v>120.75000000000001</v>
      </c>
      <c r="K29" s="80">
        <f t="shared" si="3"/>
        <v>161</v>
      </c>
      <c r="L29" s="82">
        <f t="shared" si="4"/>
        <v>201.25000000000003</v>
      </c>
      <c r="M29" s="83">
        <f t="shared" si="5"/>
        <v>241.50000000000003</v>
      </c>
      <c r="N29" s="81">
        <f t="shared" si="6"/>
        <v>322</v>
      </c>
      <c r="O29" s="83">
        <f t="shared" si="7"/>
        <v>402.50000000000006</v>
      </c>
    </row>
    <row r="30" spans="3:15" ht="18" customHeight="1" x14ac:dyDescent="0.25">
      <c r="C30" s="180">
        <v>340</v>
      </c>
      <c r="D30" s="181"/>
      <c r="E30" s="181"/>
      <c r="F30" s="181"/>
      <c r="G30" s="84">
        <v>9.42</v>
      </c>
      <c r="H30" s="85">
        <f t="shared" si="0"/>
        <v>47.1</v>
      </c>
      <c r="I30" s="84">
        <f t="shared" si="1"/>
        <v>94.2</v>
      </c>
      <c r="J30" s="85">
        <f t="shared" si="2"/>
        <v>141.30000000000001</v>
      </c>
      <c r="K30" s="84">
        <f t="shared" si="3"/>
        <v>188.4</v>
      </c>
      <c r="L30" s="86">
        <f t="shared" si="4"/>
        <v>235.5</v>
      </c>
      <c r="M30" s="87">
        <f t="shared" si="5"/>
        <v>282.60000000000002</v>
      </c>
      <c r="N30" s="85">
        <f t="shared" si="6"/>
        <v>376.8</v>
      </c>
      <c r="O30" s="87">
        <f t="shared" si="7"/>
        <v>471</v>
      </c>
    </row>
    <row r="31" spans="3:15" ht="18" customHeight="1" x14ac:dyDescent="0.25">
      <c r="C31" s="180">
        <v>360</v>
      </c>
      <c r="D31" s="181"/>
      <c r="E31" s="181"/>
      <c r="F31" s="181"/>
      <c r="G31" s="84">
        <v>10.78</v>
      </c>
      <c r="H31" s="85">
        <f t="shared" si="0"/>
        <v>53.9</v>
      </c>
      <c r="I31" s="87">
        <f t="shared" si="1"/>
        <v>107.8</v>
      </c>
      <c r="J31" s="85">
        <f t="shared" si="2"/>
        <v>161.69999999999999</v>
      </c>
      <c r="K31" s="84">
        <f t="shared" si="3"/>
        <v>215.6</v>
      </c>
      <c r="L31" s="86">
        <f t="shared" si="4"/>
        <v>269.5</v>
      </c>
      <c r="M31" s="87">
        <f t="shared" si="5"/>
        <v>323.39999999999998</v>
      </c>
      <c r="N31" s="85">
        <f t="shared" si="6"/>
        <v>431.2</v>
      </c>
      <c r="O31" s="87">
        <f t="shared" si="7"/>
        <v>539</v>
      </c>
    </row>
    <row r="32" spans="3:15" ht="18" customHeight="1" x14ac:dyDescent="0.25">
      <c r="C32" s="180">
        <v>380</v>
      </c>
      <c r="D32" s="181"/>
      <c r="E32" s="181"/>
      <c r="F32" s="181"/>
      <c r="G32" s="87">
        <v>10.85</v>
      </c>
      <c r="H32" s="86">
        <f t="shared" si="0"/>
        <v>54.25</v>
      </c>
      <c r="I32" s="87">
        <f t="shared" si="1"/>
        <v>108.5</v>
      </c>
      <c r="J32" s="86">
        <f t="shared" si="2"/>
        <v>162.75</v>
      </c>
      <c r="K32" s="87">
        <f t="shared" si="3"/>
        <v>217</v>
      </c>
      <c r="L32" s="86">
        <f t="shared" si="4"/>
        <v>271.25</v>
      </c>
      <c r="M32" s="87">
        <f t="shared" si="5"/>
        <v>325.5</v>
      </c>
      <c r="N32" s="86">
        <f t="shared" si="6"/>
        <v>434</v>
      </c>
      <c r="O32" s="87">
        <f t="shared" si="7"/>
        <v>542.5</v>
      </c>
    </row>
    <row r="33" spans="3:15" ht="18" customHeight="1" x14ac:dyDescent="0.25">
      <c r="C33" s="182">
        <v>400</v>
      </c>
      <c r="D33" s="183"/>
      <c r="E33" s="183"/>
      <c r="F33" s="183"/>
      <c r="G33" s="88">
        <v>11.9</v>
      </c>
      <c r="H33" s="89">
        <f t="shared" si="0"/>
        <v>59.5</v>
      </c>
      <c r="I33" s="88">
        <f t="shared" si="1"/>
        <v>119</v>
      </c>
      <c r="J33" s="89">
        <f t="shared" si="2"/>
        <v>178.5</v>
      </c>
      <c r="K33" s="88">
        <f t="shared" si="3"/>
        <v>238</v>
      </c>
      <c r="L33" s="90">
        <f t="shared" si="4"/>
        <v>297.5</v>
      </c>
      <c r="M33" s="91">
        <f t="shared" si="5"/>
        <v>357</v>
      </c>
      <c r="N33" s="89">
        <f t="shared" si="6"/>
        <v>476</v>
      </c>
      <c r="O33" s="91">
        <f t="shared" si="7"/>
        <v>595</v>
      </c>
    </row>
    <row r="34" spans="3:15" ht="18" customHeight="1" x14ac:dyDescent="0.2"/>
    <row r="35" spans="3:15" ht="18" customHeight="1" x14ac:dyDescent="0.2">
      <c r="J35" s="94"/>
    </row>
    <row r="36" spans="3:15" ht="18" customHeight="1" x14ac:dyDescent="0.2"/>
    <row r="37" spans="3:15" ht="18" customHeight="1" x14ac:dyDescent="0.2"/>
    <row r="38" spans="3:15" ht="18" customHeight="1" x14ac:dyDescent="0.2"/>
    <row r="39" spans="3:15" ht="18" customHeight="1" x14ac:dyDescent="0.2"/>
    <row r="40" spans="3:15" ht="18" customHeight="1" x14ac:dyDescent="0.2"/>
    <row r="41" spans="3:15" ht="18" customHeight="1" x14ac:dyDescent="0.2"/>
    <row r="42" spans="3:15" ht="18" customHeight="1" x14ac:dyDescent="0.2"/>
    <row r="43" spans="3:15" ht="18" customHeight="1" x14ac:dyDescent="0.2"/>
    <row r="44" spans="3:15" ht="16.149999999999999" customHeight="1" x14ac:dyDescent="0.2"/>
    <row r="45" spans="3:15" ht="16.149999999999999" customHeight="1" x14ac:dyDescent="0.2"/>
    <row r="46" spans="3:15" ht="16.149999999999999" customHeight="1" x14ac:dyDescent="0.2"/>
    <row r="47" spans="3:15" ht="16.149999999999999" customHeight="1" x14ac:dyDescent="0.2"/>
    <row r="48" spans="3:15" ht="16.149999999999999" customHeight="1" x14ac:dyDescent="0.2"/>
    <row r="49" ht="16.149999999999999" customHeight="1" x14ac:dyDescent="0.2"/>
    <row r="50" ht="16.149999999999999" customHeight="1" x14ac:dyDescent="0.2"/>
    <row r="51" ht="16.149999999999999" customHeight="1" x14ac:dyDescent="0.2"/>
    <row r="52" ht="16.149999999999999" customHeight="1" x14ac:dyDescent="0.2"/>
    <row r="53" ht="16.149999999999999" customHeight="1" x14ac:dyDescent="0.2"/>
    <row r="54" ht="16.149999999999999" customHeight="1" x14ac:dyDescent="0.2"/>
    <row r="55" ht="16.149999999999999" customHeight="1" x14ac:dyDescent="0.2"/>
    <row r="56" ht="16.149999999999999" customHeight="1" x14ac:dyDescent="0.2"/>
    <row r="57" ht="16.149999999999999" customHeight="1" x14ac:dyDescent="0.2"/>
    <row r="58" ht="16.149999999999999" customHeight="1" x14ac:dyDescent="0.2"/>
    <row r="59" ht="16.149999999999999" customHeight="1" x14ac:dyDescent="0.2"/>
    <row r="60" ht="16.149999999999999" customHeight="1" x14ac:dyDescent="0.2"/>
    <row r="61" ht="16.149999999999999" customHeight="1" x14ac:dyDescent="0.2"/>
    <row r="62" ht="16.149999999999999" customHeight="1" x14ac:dyDescent="0.2"/>
    <row r="63" ht="16.149999999999999" customHeight="1" x14ac:dyDescent="0.2"/>
    <row r="64" ht="16.149999999999999" customHeight="1" x14ac:dyDescent="0.2"/>
    <row r="65" ht="16.149999999999999" customHeight="1" x14ac:dyDescent="0.2"/>
    <row r="66" ht="16.149999999999999" customHeight="1" x14ac:dyDescent="0.2"/>
    <row r="67" ht="16.149999999999999" customHeight="1" x14ac:dyDescent="0.2"/>
    <row r="68" ht="16.149999999999999" customHeight="1" x14ac:dyDescent="0.2"/>
  </sheetData>
  <mergeCells count="33">
    <mergeCell ref="C3:O3"/>
    <mergeCell ref="C4:O4"/>
    <mergeCell ref="C5:F5"/>
    <mergeCell ref="G5:O5"/>
    <mergeCell ref="C6:F6"/>
    <mergeCell ref="C7:F7"/>
    <mergeCell ref="G7:O7"/>
    <mergeCell ref="C8:F8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C21:F21"/>
    <mergeCell ref="C22:F22"/>
    <mergeCell ref="C23:F23"/>
    <mergeCell ref="C24:F24"/>
    <mergeCell ref="C25:F25"/>
    <mergeCell ref="C32:F32"/>
    <mergeCell ref="C33:F33"/>
    <mergeCell ref="C26:F26"/>
    <mergeCell ref="C27:F27"/>
    <mergeCell ref="C28:F28"/>
    <mergeCell ref="C29:F29"/>
    <mergeCell ref="C30:F30"/>
    <mergeCell ref="C31:F31"/>
  </mergeCells>
  <pageMargins left="0" right="0" top="0.98425196850393704" bottom="0.98425196850393704" header="0.51181102362204722" footer="0.51181102362204722"/>
  <pageSetup paperSize="9" orientation="portrait" horizontalDpi="36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23</vt:i4>
      </vt:variant>
      <vt:variant>
        <vt:lpstr>Benannte Bereiche</vt:lpstr>
      </vt:variant>
      <vt:variant>
        <vt:i4>23</vt:i4>
      </vt:variant>
    </vt:vector>
  </HeadingPairs>
  <TitlesOfParts>
    <vt:vector size="46" baseType="lpstr">
      <vt:lpstr>Tabelle1</vt:lpstr>
      <vt:lpstr>Tabelle 2</vt:lpstr>
      <vt:lpstr>Tabelle3</vt:lpstr>
      <vt:lpstr>Tabelle4</vt:lpstr>
      <vt:lpstr>Tabelle5</vt:lpstr>
      <vt:lpstr>Tabelle6</vt:lpstr>
      <vt:lpstr>Tabelle 7</vt:lpstr>
      <vt:lpstr>Tabelle 8</vt:lpstr>
      <vt:lpstr>Tabelle 9</vt:lpstr>
      <vt:lpstr>Tabelle 10</vt:lpstr>
      <vt:lpstr>Tabelle11</vt:lpstr>
      <vt:lpstr>Tabelle12</vt:lpstr>
      <vt:lpstr>Tabelle 13 </vt:lpstr>
      <vt:lpstr>Tabelle 14</vt:lpstr>
      <vt:lpstr>Tabelle 15</vt:lpstr>
      <vt:lpstr>Tabelle16</vt:lpstr>
      <vt:lpstr>Tabelle17</vt:lpstr>
      <vt:lpstr>Tabelle18</vt:lpstr>
      <vt:lpstr>Tabelle19</vt:lpstr>
      <vt:lpstr>Tabelle20 </vt:lpstr>
      <vt:lpstr>Tabelle21</vt:lpstr>
      <vt:lpstr>Tabelle22</vt:lpstr>
      <vt:lpstr>Tabelle23</vt:lpstr>
      <vt:lpstr>'Tabelle 10'!Druckbereich</vt:lpstr>
      <vt:lpstr>'Tabelle 13 '!Druckbereich</vt:lpstr>
      <vt:lpstr>'Tabelle 14'!Druckbereich</vt:lpstr>
      <vt:lpstr>'Tabelle 15'!Druckbereich</vt:lpstr>
      <vt:lpstr>'Tabelle 2'!Druckbereich</vt:lpstr>
      <vt:lpstr>'Tabelle 7'!Druckbereich</vt:lpstr>
      <vt:lpstr>'Tabelle 8'!Druckbereich</vt:lpstr>
      <vt:lpstr>'Tabelle 9'!Druckbereich</vt:lpstr>
      <vt:lpstr>Tabelle1!Druckbereich</vt:lpstr>
      <vt:lpstr>Tabelle11!Druckbereich</vt:lpstr>
      <vt:lpstr>Tabelle12!Druckbereich</vt:lpstr>
      <vt:lpstr>Tabelle16!Druckbereich</vt:lpstr>
      <vt:lpstr>Tabelle17!Druckbereich</vt:lpstr>
      <vt:lpstr>Tabelle18!Druckbereich</vt:lpstr>
      <vt:lpstr>Tabelle19!Druckbereich</vt:lpstr>
      <vt:lpstr>'Tabelle20 '!Druckbereich</vt:lpstr>
      <vt:lpstr>Tabelle21!Druckbereich</vt:lpstr>
      <vt:lpstr>Tabelle22!Druckbereich</vt:lpstr>
      <vt:lpstr>Tabelle23!Druckbereich</vt:lpstr>
      <vt:lpstr>Tabelle3!Druckbereich</vt:lpstr>
      <vt:lpstr>Tabelle4!Druckbereich</vt:lpstr>
      <vt:lpstr>Tabelle5!Druckbereich</vt:lpstr>
      <vt:lpstr>Tabelle6!Druckbereich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Arnold Schludermann</dc:creator>
  <cp:lastModifiedBy>Patrick</cp:lastModifiedBy>
  <cp:lastPrinted>2016-05-18T08:39:17Z</cp:lastPrinted>
  <dcterms:created xsi:type="dcterms:W3CDTF">2006-12-21T12:28:52Z</dcterms:created>
  <dcterms:modified xsi:type="dcterms:W3CDTF">2020-03-09T14:35:37Z</dcterms:modified>
</cp:coreProperties>
</file>